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MALO" sheetId="1" r:id="rId1"/>
  </sheets>
  <definedNames>
    <definedName name="_xlnm.Print_Titles" localSheetId="0">MALO!$1:$2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95" i="1" l="1"/>
  <c r="Q195" i="1"/>
  <c r="P195" i="1"/>
  <c r="O195" i="1"/>
  <c r="N195" i="1"/>
  <c r="M195" i="1"/>
  <c r="L195" i="1"/>
  <c r="G4" i="1"/>
  <c r="I4" i="1" s="1"/>
  <c r="G5" i="1"/>
  <c r="I5" i="1" s="1"/>
  <c r="G6" i="1"/>
  <c r="I6" i="1" s="1"/>
  <c r="G7" i="1"/>
  <c r="I7" i="1" s="1"/>
  <c r="G8" i="1"/>
  <c r="I8" i="1" s="1"/>
  <c r="G9" i="1"/>
  <c r="I9" i="1" s="1"/>
  <c r="G10" i="1"/>
  <c r="I10" i="1" s="1"/>
  <c r="G11" i="1"/>
  <c r="I11" i="1" s="1"/>
  <c r="G12" i="1"/>
  <c r="I12" i="1" s="1"/>
  <c r="G13" i="1"/>
  <c r="I13" i="1" s="1"/>
  <c r="G14" i="1"/>
  <c r="I14" i="1" s="1"/>
  <c r="G15" i="1"/>
  <c r="I15" i="1" s="1"/>
  <c r="G16" i="1"/>
  <c r="I16" i="1" s="1"/>
  <c r="G17" i="1"/>
  <c r="I17" i="1" s="1"/>
  <c r="G18" i="1"/>
  <c r="I18" i="1" s="1"/>
  <c r="G19" i="1"/>
  <c r="I19" i="1" s="1"/>
  <c r="G20" i="1"/>
  <c r="I20" i="1" s="1"/>
  <c r="G21" i="1"/>
  <c r="I21" i="1" s="1"/>
  <c r="G22" i="1"/>
  <c r="I22" i="1" s="1"/>
  <c r="G23" i="1"/>
  <c r="I23" i="1" s="1"/>
  <c r="G24" i="1"/>
  <c r="I24" i="1" s="1"/>
  <c r="G25" i="1"/>
  <c r="I25" i="1" s="1"/>
  <c r="G26" i="1"/>
  <c r="I26" i="1" s="1"/>
  <c r="G27" i="1"/>
  <c r="I27" i="1" s="1"/>
  <c r="G28" i="1"/>
  <c r="I28" i="1" s="1"/>
  <c r="G29" i="1"/>
  <c r="I29" i="1" s="1"/>
  <c r="G30" i="1"/>
  <c r="I30" i="1" s="1"/>
  <c r="G31" i="1"/>
  <c r="I31" i="1" s="1"/>
  <c r="G32" i="1"/>
  <c r="I32" i="1" s="1"/>
  <c r="G33" i="1"/>
  <c r="I33" i="1" s="1"/>
  <c r="G34" i="1"/>
  <c r="I34" i="1" s="1"/>
  <c r="G35" i="1"/>
  <c r="I35" i="1" s="1"/>
  <c r="G36" i="1"/>
  <c r="I36" i="1" s="1"/>
  <c r="G37" i="1"/>
  <c r="I37" i="1" s="1"/>
  <c r="G38" i="1"/>
  <c r="I38" i="1" s="1"/>
  <c r="G39" i="1"/>
  <c r="I39" i="1" s="1"/>
  <c r="G40" i="1"/>
  <c r="I40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G47" i="1"/>
  <c r="I47" i="1" s="1"/>
  <c r="G48" i="1"/>
  <c r="I48" i="1" s="1"/>
  <c r="G49" i="1"/>
  <c r="I49" i="1" s="1"/>
  <c r="G50" i="1"/>
  <c r="I50" i="1" s="1"/>
  <c r="G51" i="1"/>
  <c r="I51" i="1" s="1"/>
  <c r="G52" i="1"/>
  <c r="I52" i="1" s="1"/>
  <c r="G53" i="1"/>
  <c r="I53" i="1" s="1"/>
  <c r="G54" i="1"/>
  <c r="I54" i="1" s="1"/>
  <c r="G55" i="1"/>
  <c r="I55" i="1" s="1"/>
  <c r="G56" i="1"/>
  <c r="G57" i="1"/>
  <c r="I57" i="1" s="1"/>
  <c r="G58" i="1"/>
  <c r="I58" i="1" s="1"/>
  <c r="G59" i="1"/>
  <c r="I59" i="1" s="1"/>
  <c r="G60" i="1"/>
  <c r="I60" i="1" s="1"/>
  <c r="G61" i="1"/>
  <c r="I61" i="1" s="1"/>
  <c r="G62" i="1"/>
  <c r="I62" i="1" s="1"/>
  <c r="G63" i="1"/>
  <c r="I63" i="1" s="1"/>
  <c r="G64" i="1"/>
  <c r="G65" i="1"/>
  <c r="I65" i="1" s="1"/>
  <c r="G66" i="1"/>
  <c r="I66" i="1" s="1"/>
  <c r="G67" i="1"/>
  <c r="I67" i="1" s="1"/>
  <c r="G68" i="1"/>
  <c r="I68" i="1" s="1"/>
  <c r="G69" i="1"/>
  <c r="I69" i="1" s="1"/>
  <c r="G70" i="1"/>
  <c r="I70" i="1" s="1"/>
  <c r="G71" i="1"/>
  <c r="I71" i="1" s="1"/>
  <c r="G72" i="1"/>
  <c r="G73" i="1"/>
  <c r="I73" i="1" s="1"/>
  <c r="G74" i="1"/>
  <c r="I74" i="1" s="1"/>
  <c r="G75" i="1"/>
  <c r="I75" i="1" s="1"/>
  <c r="G76" i="1"/>
  <c r="I76" i="1" s="1"/>
  <c r="G77" i="1"/>
  <c r="I77" i="1" s="1"/>
  <c r="G78" i="1"/>
  <c r="I78" i="1" s="1"/>
  <c r="G79" i="1"/>
  <c r="I79" i="1" s="1"/>
  <c r="G80" i="1"/>
  <c r="G81" i="1"/>
  <c r="I81" i="1" s="1"/>
  <c r="G82" i="1"/>
  <c r="I82" i="1" s="1"/>
  <c r="G83" i="1"/>
  <c r="I83" i="1" s="1"/>
  <c r="G84" i="1"/>
  <c r="I84" i="1" s="1"/>
  <c r="G85" i="1"/>
  <c r="I85" i="1" s="1"/>
  <c r="G86" i="1"/>
  <c r="I86" i="1" s="1"/>
  <c r="G87" i="1"/>
  <c r="I87" i="1" s="1"/>
  <c r="G88" i="1"/>
  <c r="G89" i="1"/>
  <c r="I89" i="1" s="1"/>
  <c r="G90" i="1"/>
  <c r="I90" i="1" s="1"/>
  <c r="G91" i="1"/>
  <c r="I91" i="1" s="1"/>
  <c r="G92" i="1"/>
  <c r="I92" i="1" s="1"/>
  <c r="G93" i="1"/>
  <c r="I93" i="1" s="1"/>
  <c r="G94" i="1"/>
  <c r="I94" i="1" s="1"/>
  <c r="G95" i="1"/>
  <c r="I95" i="1" s="1"/>
  <c r="G96" i="1"/>
  <c r="G97" i="1"/>
  <c r="I97" i="1" s="1"/>
  <c r="G98" i="1"/>
  <c r="I98" i="1" s="1"/>
  <c r="G99" i="1"/>
  <c r="I99" i="1" s="1"/>
  <c r="G100" i="1"/>
  <c r="I100" i="1" s="1"/>
  <c r="G101" i="1"/>
  <c r="I101" i="1" s="1"/>
  <c r="G102" i="1"/>
  <c r="I102" i="1" s="1"/>
  <c r="G103" i="1"/>
  <c r="I103" i="1" s="1"/>
  <c r="G104" i="1"/>
  <c r="G105" i="1"/>
  <c r="I105" i="1" s="1"/>
  <c r="G106" i="1"/>
  <c r="I106" i="1" s="1"/>
  <c r="G107" i="1"/>
  <c r="I107" i="1" s="1"/>
  <c r="G108" i="1"/>
  <c r="I108" i="1" s="1"/>
  <c r="G109" i="1"/>
  <c r="I109" i="1" s="1"/>
  <c r="G110" i="1"/>
  <c r="I110" i="1" s="1"/>
  <c r="G111" i="1"/>
  <c r="I111" i="1" s="1"/>
  <c r="G112" i="1"/>
  <c r="G113" i="1"/>
  <c r="I113" i="1" s="1"/>
  <c r="G114" i="1"/>
  <c r="I114" i="1" s="1"/>
  <c r="G115" i="1"/>
  <c r="I115" i="1" s="1"/>
  <c r="G116" i="1"/>
  <c r="I116" i="1" s="1"/>
  <c r="G117" i="1"/>
  <c r="I117" i="1" s="1"/>
  <c r="G118" i="1"/>
  <c r="I118" i="1" s="1"/>
  <c r="G119" i="1"/>
  <c r="I119" i="1" s="1"/>
  <c r="G120" i="1"/>
  <c r="G121" i="1"/>
  <c r="I121" i="1" s="1"/>
  <c r="G122" i="1"/>
  <c r="I122" i="1" s="1"/>
  <c r="G123" i="1"/>
  <c r="I123" i="1" s="1"/>
  <c r="G124" i="1"/>
  <c r="I124" i="1" s="1"/>
  <c r="G125" i="1"/>
  <c r="I125" i="1" s="1"/>
  <c r="G126" i="1"/>
  <c r="I126" i="1" s="1"/>
  <c r="G127" i="1"/>
  <c r="I127" i="1" s="1"/>
  <c r="G128" i="1"/>
  <c r="G129" i="1"/>
  <c r="I129" i="1" s="1"/>
  <c r="G130" i="1"/>
  <c r="I130" i="1" s="1"/>
  <c r="G131" i="1"/>
  <c r="I131" i="1" s="1"/>
  <c r="G132" i="1"/>
  <c r="I132" i="1" s="1"/>
  <c r="G133" i="1"/>
  <c r="I133" i="1" s="1"/>
  <c r="G134" i="1"/>
  <c r="I134" i="1" s="1"/>
  <c r="G135" i="1"/>
  <c r="I135" i="1" s="1"/>
  <c r="G136" i="1"/>
  <c r="G137" i="1"/>
  <c r="I137" i="1" s="1"/>
  <c r="G138" i="1"/>
  <c r="I138" i="1" s="1"/>
  <c r="G139" i="1"/>
  <c r="I139" i="1" s="1"/>
  <c r="G140" i="1"/>
  <c r="I140" i="1" s="1"/>
  <c r="G141" i="1"/>
  <c r="I141" i="1" s="1"/>
  <c r="G142" i="1"/>
  <c r="I142" i="1" s="1"/>
  <c r="G143" i="1"/>
  <c r="I143" i="1" s="1"/>
  <c r="G144" i="1"/>
  <c r="G145" i="1"/>
  <c r="I145" i="1" s="1"/>
  <c r="G146" i="1"/>
  <c r="I146" i="1" s="1"/>
  <c r="G147" i="1"/>
  <c r="I147" i="1" s="1"/>
  <c r="G148" i="1"/>
  <c r="I148" i="1" s="1"/>
  <c r="G149" i="1"/>
  <c r="I149" i="1" s="1"/>
  <c r="G150" i="1"/>
  <c r="I150" i="1" s="1"/>
  <c r="G151" i="1"/>
  <c r="I151" i="1" s="1"/>
  <c r="G152" i="1"/>
  <c r="G153" i="1"/>
  <c r="I153" i="1" s="1"/>
  <c r="G154" i="1"/>
  <c r="G155" i="1"/>
  <c r="I155" i="1" s="1"/>
  <c r="G156" i="1"/>
  <c r="I156" i="1" s="1"/>
  <c r="G157" i="1"/>
  <c r="I157" i="1" s="1"/>
  <c r="G158" i="1"/>
  <c r="I158" i="1" s="1"/>
  <c r="G159" i="1"/>
  <c r="G160" i="1"/>
  <c r="G161" i="1"/>
  <c r="I161" i="1" s="1"/>
  <c r="G162" i="1"/>
  <c r="I162" i="1" s="1"/>
  <c r="G163" i="1"/>
  <c r="I163" i="1" s="1"/>
  <c r="G164" i="1"/>
  <c r="I164" i="1" s="1"/>
  <c r="G165" i="1"/>
  <c r="I165" i="1" s="1"/>
  <c r="G166" i="1"/>
  <c r="I166" i="1" s="1"/>
  <c r="G167" i="1"/>
  <c r="G168" i="1"/>
  <c r="G169" i="1"/>
  <c r="I169" i="1" s="1"/>
  <c r="G170" i="1"/>
  <c r="I170" i="1" s="1"/>
  <c r="G171" i="1"/>
  <c r="I171" i="1" s="1"/>
  <c r="G172" i="1"/>
  <c r="I172" i="1" s="1"/>
  <c r="G173" i="1"/>
  <c r="I173" i="1" s="1"/>
  <c r="G174" i="1"/>
  <c r="I174" i="1" s="1"/>
  <c r="G175" i="1"/>
  <c r="G176" i="1"/>
  <c r="G177" i="1"/>
  <c r="I177" i="1" s="1"/>
  <c r="G178" i="1"/>
  <c r="I178" i="1" s="1"/>
  <c r="G179" i="1"/>
  <c r="I179" i="1" s="1"/>
  <c r="G180" i="1"/>
  <c r="I180" i="1" s="1"/>
  <c r="G181" i="1"/>
  <c r="G182" i="1"/>
  <c r="I182" i="1" s="1"/>
  <c r="G183" i="1"/>
  <c r="I183" i="1" s="1"/>
  <c r="G184" i="1"/>
  <c r="I184" i="1" s="1"/>
  <c r="G185" i="1"/>
  <c r="I185" i="1" s="1"/>
  <c r="G186" i="1"/>
  <c r="I186" i="1" s="1"/>
  <c r="G187" i="1"/>
  <c r="I187" i="1" s="1"/>
  <c r="G188" i="1"/>
  <c r="I188" i="1" s="1"/>
  <c r="G189" i="1"/>
  <c r="I189" i="1" s="1"/>
  <c r="G190" i="1"/>
  <c r="I190" i="1" s="1"/>
  <c r="G191" i="1"/>
  <c r="I191" i="1" s="1"/>
  <c r="G192" i="1"/>
  <c r="I192" i="1" s="1"/>
  <c r="G193" i="1"/>
  <c r="I193" i="1" s="1"/>
  <c r="G194" i="1"/>
  <c r="I194" i="1" s="1"/>
  <c r="G3" i="1"/>
  <c r="I3" i="1" s="1"/>
  <c r="G195" i="1" l="1"/>
  <c r="G198" i="1" s="1"/>
  <c r="G199" i="1" s="1"/>
  <c r="I154" i="1"/>
  <c r="I168" i="1"/>
  <c r="I152" i="1"/>
  <c r="I136" i="1"/>
  <c r="I112" i="1"/>
  <c r="I96" i="1"/>
  <c r="I64" i="1"/>
  <c r="I56" i="1"/>
  <c r="I159" i="1"/>
  <c r="I176" i="1"/>
  <c r="I160" i="1"/>
  <c r="I144" i="1"/>
  <c r="I128" i="1"/>
  <c r="I167" i="1"/>
  <c r="I181" i="1"/>
  <c r="I120" i="1"/>
  <c r="I104" i="1"/>
  <c r="I88" i="1"/>
  <c r="I80" i="1"/>
  <c r="I72" i="1"/>
  <c r="I175" i="1"/>
  <c r="I195" i="1" l="1"/>
  <c r="H195" i="1" s="1"/>
</calcChain>
</file>

<file path=xl/sharedStrings.xml><?xml version="1.0" encoding="utf-8"?>
<sst xmlns="http://schemas.openxmlformats.org/spreadsheetml/2006/main" count="1173" uniqueCount="245">
  <si>
    <t>XS</t>
  </si>
  <si>
    <t>S</t>
  </si>
  <si>
    <t>M</t>
  </si>
  <si>
    <t>L</t>
  </si>
  <si>
    <t>XL</t>
  </si>
  <si>
    <t>2XL</t>
  </si>
  <si>
    <t>3XL</t>
  </si>
  <si>
    <t>Made in</t>
  </si>
  <si>
    <t>COLLO ALTO UNITO DONNA RED</t>
  </si>
  <si>
    <t>IDM034FCC12</t>
  </si>
  <si>
    <t>E0018</t>
  </si>
  <si>
    <t>MM</t>
  </si>
  <si>
    <t>70%WOOL30%CASHMERE</t>
  </si>
  <si>
    <t>DONNA</t>
  </si>
  <si>
    <t>COLLO ALTO UNITO DONNA BRICK</t>
  </si>
  <si>
    <t>E0211</t>
  </si>
  <si>
    <t>COLLO ALTO UNITO DONNA MALVA</t>
  </si>
  <si>
    <t>E0223</t>
  </si>
  <si>
    <t>COLLO ALTO UNITO DONNA BEIGE</t>
  </si>
  <si>
    <t>E0230</t>
  </si>
  <si>
    <t>COLLO ALTO UNITO DONNA NOGAL</t>
  </si>
  <si>
    <t>E0231</t>
  </si>
  <si>
    <t>COLLO ALTO UNITO DONNA NAVY</t>
  </si>
  <si>
    <t>E0346</t>
  </si>
  <si>
    <t>COLLO ALTO UNITO DONNA CENERE</t>
  </si>
  <si>
    <t>E0388</t>
  </si>
  <si>
    <t>COLLO ALTO UNITO DONNA NERO</t>
  </si>
  <si>
    <t>E0502</t>
  </si>
  <si>
    <t>COLLO ARMATURE DONNA RED</t>
  </si>
  <si>
    <t>IDM035FCC12</t>
  </si>
  <si>
    <t>COLLO ARMATURE DONNA ACQUA</t>
  </si>
  <si>
    <t>E0036</t>
  </si>
  <si>
    <t>COLLO ARMATURE DONNA BRICK</t>
  </si>
  <si>
    <t>COLLO ARMATURE DONNA MALVA</t>
  </si>
  <si>
    <t>COLLO ARMATURE DONNA BEIGE</t>
  </si>
  <si>
    <t>COLLO ARMATURE DONNA NOGAL</t>
  </si>
  <si>
    <t>COLLO ARMATURE DONNA ZAFFIRO</t>
  </si>
  <si>
    <t>E0285</t>
  </si>
  <si>
    <t>COLLO ARMATURE DONNA NAVY</t>
  </si>
  <si>
    <t>COLLO ARMATURE DONNA CENERE</t>
  </si>
  <si>
    <t>COLLO ARMATURE DONNA NERO</t>
  </si>
  <si>
    <t>SCOLLO A V DONNA RED</t>
  </si>
  <si>
    <t>IDM036FCC12</t>
  </si>
  <si>
    <t>SCOLLO A V DONNA BRICK</t>
  </si>
  <si>
    <t>SCOLLO A V DONNA MALVA</t>
  </si>
  <si>
    <t>SCOLLO A V DONNA BEIGE</t>
  </si>
  <si>
    <t>SCOLLO A V DONNA NOGAL</t>
  </si>
  <si>
    <t>SCOLLO A V DONNA ZAFFIRO</t>
  </si>
  <si>
    <t>SCOLLO A V DONNA NAVY</t>
  </si>
  <si>
    <t>SCOLLO A V DONNA CENERE</t>
  </si>
  <si>
    <t>SCOLLO A V DONNA NERO</t>
  </si>
  <si>
    <t>GIROCOLLO DONNA RED</t>
  </si>
  <si>
    <t>IDM037FCC12</t>
  </si>
  <si>
    <t>GIROCOLLO DONNA ACQUA</t>
  </si>
  <si>
    <t>GIROCOLLO DONNA BRICK</t>
  </si>
  <si>
    <t>GIROCOLLO DONNA MALVA</t>
  </si>
  <si>
    <t>GIROCOLLO DONNA BEIGE</t>
  </si>
  <si>
    <t>GIROCOLLO DONNA NOGAL</t>
  </si>
  <si>
    <t>GIROCOLLO DONNA NAVY</t>
  </si>
  <si>
    <t>GIROCOLLO DONNA CENERE</t>
  </si>
  <si>
    <t>GIROCOLLO DONNA NERO</t>
  </si>
  <si>
    <t>IDM038FCC12</t>
  </si>
  <si>
    <t>CARDIGAN UOMO CON BOTTONI ANANAS</t>
  </si>
  <si>
    <t>IUM016FCC12</t>
  </si>
  <si>
    <t>E0756</t>
  </si>
  <si>
    <t>CN</t>
  </si>
  <si>
    <t>UOMO</t>
  </si>
  <si>
    <t>CARDIGAN UOMO CON BOTTONI ICE BLUE</t>
  </si>
  <si>
    <t>E0836</t>
  </si>
  <si>
    <t>CARDIGAN UOMO CON BOTTONI GAMBERO</t>
  </si>
  <si>
    <t>E0838</t>
  </si>
  <si>
    <t>CARDIGAN UOMO CON BOTTONI NOGAL</t>
  </si>
  <si>
    <t>E0878</t>
  </si>
  <si>
    <t>CARDIGAN UOMO CON BOTTONI GREEN TEA</t>
  </si>
  <si>
    <t>E1250</t>
  </si>
  <si>
    <t>CARDIGAN UOMO CON BOTTONI GRIGIO CHIAR</t>
  </si>
  <si>
    <t>EH743</t>
  </si>
  <si>
    <t>MAGLIA COLLO ALTO UOMO CASTORO</t>
  </si>
  <si>
    <t>IUM017FCC12</t>
  </si>
  <si>
    <t>E0574</t>
  </si>
  <si>
    <t>MAGLIA COLLO ALTO UOMO NOGAL</t>
  </si>
  <si>
    <t>MAGLIA COLLO ALTO UOMO BLU</t>
  </si>
  <si>
    <t>E11</t>
  </si>
  <si>
    <t>MAGLIA COLLO ALTO UOMO CENERE</t>
  </si>
  <si>
    <t>E819</t>
  </si>
  <si>
    <t>MAGLIA GIROCOLLO UOMO CASTORO</t>
  </si>
  <si>
    <t>IUM019FCC12</t>
  </si>
  <si>
    <t>MAGLIA GIROCOLLO UOMO ANANAS</t>
  </si>
  <si>
    <t>MAGLIA GIROCOLLO UOMO BLU</t>
  </si>
  <si>
    <t>E2116</t>
  </si>
  <si>
    <t>MAGLIA GIROCOLLO UOMO CAFFE'</t>
  </si>
  <si>
    <t>E2136</t>
  </si>
  <si>
    <t>E2137</t>
  </si>
  <si>
    <t>MAGLIA GIROCOLLO UOMO GRIGIO CHIAR</t>
  </si>
  <si>
    <t>MAGLIA SCOLLO V UOMO PEPE</t>
  </si>
  <si>
    <t>IUM020FCC12</t>
  </si>
  <si>
    <t>E0720</t>
  </si>
  <si>
    <t>MAGLIA SCOLLO V UOMO ANANAS</t>
  </si>
  <si>
    <t>MAGLIA SCOLLO V UOMO GAMBERO</t>
  </si>
  <si>
    <t>MAGLIA SCOLLO V UOMO NOGAL</t>
  </si>
  <si>
    <t>MAGLIA SCOLLO V UOMO INCHIOSTRO</t>
  </si>
  <si>
    <t>MAGLIA SCOLLO V UOMO CAFFE'</t>
  </si>
  <si>
    <t>MAGLIA SCOLLO V UOMO BRICK</t>
  </si>
  <si>
    <t>MAGLIA SCOLLO V UOMO ANTRACITE</t>
  </si>
  <si>
    <t>E75</t>
  </si>
  <si>
    <t>GIROCOLLO CON TOPPE     BLUE NAVY</t>
  </si>
  <si>
    <t>IUM021FCC12</t>
  </si>
  <si>
    <t>E6256</t>
  </si>
  <si>
    <t>GIROCOLLO CON TOPPE     NERO</t>
  </si>
  <si>
    <t>EB029</t>
  </si>
  <si>
    <t>GIROCOLLO CON TOPPE     GIALLO</t>
  </si>
  <si>
    <t>EB292</t>
  </si>
  <si>
    <t>GIROCOLLO CON TOPPE     BEIGE</t>
  </si>
  <si>
    <t>EB443</t>
  </si>
  <si>
    <t>GIROCOLLO CON TOPPE     CORALLO</t>
  </si>
  <si>
    <t>EB717</t>
  </si>
  <si>
    <t>GIROCOLLO CON TOPPE     MARRONE CHIARO</t>
  </si>
  <si>
    <t>ED019</t>
  </si>
  <si>
    <t>GIROCOLLO CON TOPPE     CELESTE</t>
  </si>
  <si>
    <t>ED165</t>
  </si>
  <si>
    <t>GIROCOLLO CON TOPPE     VERDE ACQUA</t>
  </si>
  <si>
    <t>EF318</t>
  </si>
  <si>
    <t>GIROCOLLO CON TOPPE     GRIGIO CHIAR</t>
  </si>
  <si>
    <t>GIROCOLLO CON TOPPE     GRIGIO MEDIO</t>
  </si>
  <si>
    <t>EL435</t>
  </si>
  <si>
    <t>SCOLLO V CON TOPPE ANTRACITE</t>
  </si>
  <si>
    <t>IUM022FCC12</t>
  </si>
  <si>
    <t>E6254</t>
  </si>
  <si>
    <t>SCOLLO V CON TOPPE GIALLO</t>
  </si>
  <si>
    <t>SCOLLO V CON TOPPE BEIGE</t>
  </si>
  <si>
    <t>SCOLLO V CON TOPPE CORALLO</t>
  </si>
  <si>
    <t>SCOLLO V CON TOPPE MARRONE CHIARO</t>
  </si>
  <si>
    <t>SCOLLO V CON TOPPE VERDE ACQUA</t>
  </si>
  <si>
    <t>SCOLLO V CON TOPPE GRIGIO</t>
  </si>
  <si>
    <t>EK922</t>
  </si>
  <si>
    <t>GIROC TRECCE E COSTE ANANAS</t>
  </si>
  <si>
    <t>IUM023FCB22</t>
  </si>
  <si>
    <t>GIROC TRECCE E COSTE ICE BLUE</t>
  </si>
  <si>
    <t>GIROC TRECCE E COSTE GREEN TEA</t>
  </si>
  <si>
    <t>DOLCEVITA TREC E COSTE  CASTORO</t>
  </si>
  <si>
    <t>IUM024FCB22</t>
  </si>
  <si>
    <t>DOLCEVITA TREC E COSTE  ANANAS</t>
  </si>
  <si>
    <t>DOLCEVITA TREC E COSTE  ICE BLUE</t>
  </si>
  <si>
    <t>DOLCEVITA TREC E COSTE  GREEN TEA</t>
  </si>
  <si>
    <t>DOLCEVITA TREC E COSTE  INCHIOSTRO</t>
  </si>
  <si>
    <t>CARDIGAN A COSTE CASTORO</t>
  </si>
  <si>
    <t>IUM025FCC12</t>
  </si>
  <si>
    <t>CARDIGAN A COSTE ICE BLUE</t>
  </si>
  <si>
    <t>CARDIGAN A COSTE BLU</t>
  </si>
  <si>
    <t>DOLCEVITA A COSTE  CASTORO</t>
  </si>
  <si>
    <t>IUM026FCC12</t>
  </si>
  <si>
    <t>DOLCEVITA A COSTE  ICE BLUE</t>
  </si>
  <si>
    <t>DOLCEVITA A COSTE  LODEN</t>
  </si>
  <si>
    <t>E2126</t>
  </si>
  <si>
    <t>DOLCEVITA A COSTE  CENERE</t>
  </si>
  <si>
    <t>GIROCOLLO LOSANGHE ANANAS</t>
  </si>
  <si>
    <t>IUM027FCB22</t>
  </si>
  <si>
    <t>GIROCOLLO LOSANGHE ICE BLUE</t>
  </si>
  <si>
    <t>GIROCOLLO LOSANGHE GREEN TEA</t>
  </si>
  <si>
    <t>CARDIGAN LOSANGHE  BLU</t>
  </si>
  <si>
    <t>IUM028FCB22</t>
  </si>
  <si>
    <t>CARDIGAN LOSANGHE  INCHIOSTRO</t>
  </si>
  <si>
    <t>CARDIGAN LOSANGHE  CALAMITA</t>
  </si>
  <si>
    <t>E610</t>
  </si>
  <si>
    <t>LUPETTO LOSANGHE ANANAS</t>
  </si>
  <si>
    <t>IUM029FCB22</t>
  </si>
  <si>
    <t>CARDIGAN FULL ZIP LOSANGE ICE BLUE</t>
  </si>
  <si>
    <t>IUM030FCB22</t>
  </si>
  <si>
    <t>CARDIGAN FULL ZIP LOSANGE NOGAL</t>
  </si>
  <si>
    <t>CARDIGAN FULL ZIP LOSANGE CALAMITA</t>
  </si>
  <si>
    <t>CARDIGAN ZIP UOMO RED</t>
  </si>
  <si>
    <t>IUM049FCC12</t>
  </si>
  <si>
    <t>CARDIGAN ZIP UOMO VERDE</t>
  </si>
  <si>
    <t>E0184</t>
  </si>
  <si>
    <t>CARDIGAN ZIP UOMO GIALLO</t>
  </si>
  <si>
    <t>E0190</t>
  </si>
  <si>
    <t>CARDIGAN ZIP UOMO BROWN</t>
  </si>
  <si>
    <t>E0218</t>
  </si>
  <si>
    <t>E0362</t>
  </si>
  <si>
    <t>DOLCEVITA UOMO RED</t>
  </si>
  <si>
    <t>IUM050FCC12</t>
  </si>
  <si>
    <t>DOLCEVITA UOMO CIELO</t>
  </si>
  <si>
    <t>E0047</t>
  </si>
  <si>
    <t>DOLCEVITA UOMO VERDE</t>
  </si>
  <si>
    <t>DOLCEVITA UOMO GIALLO</t>
  </si>
  <si>
    <t>DOLCEVITA UOMO BROWN</t>
  </si>
  <si>
    <t>DOLCEVITA UOMO BEIGE</t>
  </si>
  <si>
    <t>DOLCEVITA UOMO ZAFFIRO</t>
  </si>
  <si>
    <t>DOLCEVITA UOMO ANTRACITE</t>
  </si>
  <si>
    <t>DOLCEVITA UOMO NERO</t>
  </si>
  <si>
    <t>LUPETTO CM 6 RED</t>
  </si>
  <si>
    <t>IUM051FCC12</t>
  </si>
  <si>
    <t>LUPETTO CM 6 CIELO</t>
  </si>
  <si>
    <t>LUPETTO CM 6 MORO</t>
  </si>
  <si>
    <t>E0158</t>
  </si>
  <si>
    <t>LUPETTO CM 6 VERDE</t>
  </si>
  <si>
    <t>LUPETTO CM 6 GIALLO</t>
  </si>
  <si>
    <t>LUPETTO CM 6 BROWN</t>
  </si>
  <si>
    <t>LUPETTO CM 6 ZAFFIRO</t>
  </si>
  <si>
    <t>LUPETTO CM 6 NAVY</t>
  </si>
  <si>
    <t>LUPETTO CM 6 CENERE</t>
  </si>
  <si>
    <t>PARICOLLO UOMO RED</t>
  </si>
  <si>
    <t>IUM052FCC12</t>
  </si>
  <si>
    <t>PARICOLLO UOMO CIELO</t>
  </si>
  <si>
    <t>PARICOLLO UOMO MORO</t>
  </si>
  <si>
    <t>PARICOLLO UOMO VERDE</t>
  </si>
  <si>
    <t>PARICOLLO UOMO GIALLO</t>
  </si>
  <si>
    <t>PARICOLLO UOMO BROWN</t>
  </si>
  <si>
    <t>PARICOLLO UOMO BEIGE</t>
  </si>
  <si>
    <t>PARICOLLO UOMO ZAFFIRO</t>
  </si>
  <si>
    <t>PARICOLLO UOMO NAVY</t>
  </si>
  <si>
    <t>PARICOLLO UOMO ANTRACITE</t>
  </si>
  <si>
    <t>PARICOLLO UOMO CENERE</t>
  </si>
  <si>
    <t>PARICOLLO UOMO NERO</t>
  </si>
  <si>
    <t>GIROCOLLO UOMO RED</t>
  </si>
  <si>
    <t>IUM053F1C02</t>
  </si>
  <si>
    <t>100%CASHMERE</t>
  </si>
  <si>
    <t>GIROCOLLO UOMO CIELO</t>
  </si>
  <si>
    <t>GIROCOLLO UOMO VERDE</t>
  </si>
  <si>
    <t>GIROCOLLO UOMO GIALLO</t>
  </si>
  <si>
    <t>GIROCOLLO UOMO BROWN</t>
  </si>
  <si>
    <t>GIROCOLLO UOMO BEIGE</t>
  </si>
  <si>
    <t>GIROCOLLO UOMO ZAFFIRO</t>
  </si>
  <si>
    <t>IUM054FCC12</t>
  </si>
  <si>
    <t>LUPETTO CM 6 ANTRACITE</t>
  </si>
  <si>
    <t>IUM055FCC12</t>
  </si>
  <si>
    <t>IUM056FCC12</t>
  </si>
  <si>
    <t>IUM057FCC12</t>
  </si>
  <si>
    <t>IUM058F1C02</t>
  </si>
  <si>
    <t>GIROCOLLO UOMO ANTRACITE</t>
  </si>
  <si>
    <t>IUM059F1C02</t>
  </si>
  <si>
    <t>LUPETTO CM 6 BEIGE</t>
  </si>
  <si>
    <t xml:space="preserve">PHOTOS </t>
  </si>
  <si>
    <t>DESCR</t>
  </si>
  <si>
    <t>REF</t>
  </si>
  <si>
    <t>COL</t>
  </si>
  <si>
    <t xml:space="preserve">GENDER </t>
  </si>
  <si>
    <t xml:space="preserve">QTY </t>
  </si>
  <si>
    <t>RETAIL</t>
  </si>
  <si>
    <t>TOTAL</t>
  </si>
  <si>
    <t>COMPO</t>
  </si>
  <si>
    <t xml:space="preserve">MEN </t>
  </si>
  <si>
    <t xml:space="preserve">WOMEN </t>
  </si>
  <si>
    <t xml:space="preserve">MALO   LUXURY   KNITWEAR   </t>
  </si>
  <si>
    <t>TOTAL   MALO  KNITWEAR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</si>
</sst>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[$-10410]#,##0;\-#,##0;&quot;&quot;"/>
    <numFmt numFmtId="165" formatCode="_-&quot;€&quot;\ * #,##0.00_-;\-&quot;€&quot;\ * #,##0.00_-;_-&quot;€&quot;\ * &quot;-&quot;??_-;_-@_-"/>
  </numFmts>
  <fonts count="12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</font>
    <font>
      <b/>
      <sz val="14"/>
      <color rgb="FFFF0000"/>
      <name val="Times New Roman"/>
      <family val="1"/>
    </font>
    <font>
      <b/>
      <sz val="18"/>
      <color rgb="FFFF0000"/>
      <name val="Times New Roman"/>
      <family val="1"/>
    </font>
    <font>
      <b/>
      <sz val="18"/>
      <color theme="0"/>
      <name val="Times New Roman"/>
      <family val="1"/>
    </font>
    <font>
      <b/>
      <sz val="16"/>
      <color theme="0"/>
      <name val="Times New Roman"/>
      <family val="1"/>
    </font>
    <font>
      <b/>
      <sz val="12"/>
      <color theme="0"/>
      <name val="Times New Roman"/>
      <family val="1"/>
    </font>
    <font>
      <b/>
      <sz val="12"/>
      <color rgb="FFFF0000"/>
      <name val="Times New Roman"/>
      <family val="1"/>
    </font>
    <font>
      <b/>
      <sz val="24"/>
      <color theme="0"/>
      <name val="Times New Roman"/>
      <family val="1"/>
    </font>
    <font>
      <b/>
      <sz val="36"/>
      <color theme="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horizontal="center" vertical="center"/>
    </xf>
    <xf numFmtId="44" fontId="3" fillId="0" borderId="0" xfId="0" applyNumberFormat="1" applyFont="1" applyAlignment="1">
      <alignment horizontal="center" vertical="center"/>
    </xf>
    <xf numFmtId="44" fontId="7" fillId="4" borderId="1" xfId="1" applyFont="1" applyFill="1" applyBorder="1" applyAlignment="1">
      <alignment horizontal="center" vertical="center"/>
    </xf>
    <xf numFmtId="44" fontId="6" fillId="4" borderId="1" xfId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 wrapText="1" readingOrder="1"/>
    </xf>
    <xf numFmtId="0" fontId="9" fillId="0" borderId="0" xfId="0" applyFont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 wrapText="1" readingOrder="1"/>
    </xf>
    <xf numFmtId="164" fontId="9" fillId="0" borderId="5" xfId="0" applyNumberFormat="1" applyFont="1" applyBorder="1" applyAlignment="1">
      <alignment horizontal="center" vertical="center" wrapText="1" readingOrder="1"/>
    </xf>
    <xf numFmtId="164" fontId="9" fillId="0" borderId="6" xfId="0" applyNumberFormat="1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44" fontId="3" fillId="0" borderId="5" xfId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 readingOrder="1"/>
    </xf>
    <xf numFmtId="3" fontId="6" fillId="3" borderId="1" xfId="0" applyNumberFormat="1" applyFont="1" applyFill="1" applyBorder="1" applyAlignment="1">
      <alignment horizontal="center" vertical="center" wrapText="1" readingOrder="1"/>
    </xf>
    <xf numFmtId="3" fontId="4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7" xfId="0" applyFont="1" applyFill="1" applyBorder="1" applyAlignment="1">
      <alignment horizontal="center" vertical="center" wrapText="1" readingOrder="1"/>
    </xf>
    <xf numFmtId="0" fontId="3" fillId="2" borderId="8" xfId="0" applyFont="1" applyFill="1" applyBorder="1" applyAlignment="1">
      <alignment horizontal="center" vertical="center" wrapText="1" readingOrder="1"/>
    </xf>
    <xf numFmtId="0" fontId="3" fillId="2" borderId="9" xfId="0" applyFont="1" applyFill="1" applyBorder="1" applyAlignment="1">
      <alignment horizontal="center" vertical="center" wrapText="1" readingOrder="1"/>
    </xf>
    <xf numFmtId="3" fontId="7" fillId="3" borderId="10" xfId="0" applyNumberFormat="1" applyFont="1" applyFill="1" applyBorder="1" applyAlignment="1">
      <alignment horizontal="center" vertical="center" wrapText="1" readingOrder="1"/>
    </xf>
    <xf numFmtId="0" fontId="8" fillId="4" borderId="11" xfId="0" applyFont="1" applyFill="1" applyBorder="1" applyAlignment="1">
      <alignment horizontal="center" vertical="center" wrapText="1" readingOrder="1"/>
    </xf>
    <xf numFmtId="0" fontId="8" fillId="4" borderId="12" xfId="0" applyFont="1" applyFill="1" applyBorder="1" applyAlignment="1">
      <alignment horizontal="center" vertical="center" wrapText="1" readingOrder="1"/>
    </xf>
    <xf numFmtId="0" fontId="9" fillId="2" borderId="11" xfId="0" applyFont="1" applyFill="1" applyBorder="1" applyAlignment="1">
      <alignment horizontal="center" vertical="center" wrapText="1" readingOrder="1"/>
    </xf>
    <xf numFmtId="0" fontId="9" fillId="2" borderId="13" xfId="0" applyFont="1" applyFill="1" applyBorder="1" applyAlignment="1">
      <alignment horizontal="center" vertical="center" wrapText="1" readingOrder="1"/>
    </xf>
    <xf numFmtId="0" fontId="11" fillId="5" borderId="2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 readingOrder="1"/>
    </xf>
    <xf numFmtId="0" fontId="10" fillId="3" borderId="14" xfId="0" applyFont="1" applyFill="1" applyBorder="1" applyAlignment="1">
      <alignment horizontal="center" vertical="center" wrapText="1" readingOrder="1"/>
    </xf>
    <xf numFmtId="0" fontId="10" fillId="3" borderId="3" xfId="0" applyFont="1" applyFill="1" applyBorder="1" applyAlignment="1">
      <alignment horizontal="center" vertical="center" wrapText="1" readingOrder="1"/>
    </xf>
  </cellXfs>
  <cellStyles count="3">
    <cellStyle name="Currency" xfId="1" builtinId="4"/>
    <cellStyle name="Normal" xfId="0" builtinId="0"/>
    <cellStyle name="Valuta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38" Type="http://schemas.openxmlformats.org/officeDocument/2006/relationships/image" Target="../media/image138.jpeg"/><Relationship Id="rId154" Type="http://schemas.openxmlformats.org/officeDocument/2006/relationships/image" Target="../media/image154.jpeg"/><Relationship Id="rId159" Type="http://schemas.openxmlformats.org/officeDocument/2006/relationships/image" Target="../media/image159.jpeg"/><Relationship Id="rId175" Type="http://schemas.openxmlformats.org/officeDocument/2006/relationships/image" Target="../media/image175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144" Type="http://schemas.openxmlformats.org/officeDocument/2006/relationships/image" Target="../media/image144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65" Type="http://schemas.openxmlformats.org/officeDocument/2006/relationships/image" Target="../media/image165.jpeg"/><Relationship Id="rId181" Type="http://schemas.openxmlformats.org/officeDocument/2006/relationships/image" Target="../media/image181.jpeg"/><Relationship Id="rId186" Type="http://schemas.openxmlformats.org/officeDocument/2006/relationships/image" Target="../media/image186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55" Type="http://schemas.openxmlformats.org/officeDocument/2006/relationships/image" Target="../media/image155.jpeg"/><Relationship Id="rId171" Type="http://schemas.openxmlformats.org/officeDocument/2006/relationships/image" Target="../media/image171.jpeg"/><Relationship Id="rId176" Type="http://schemas.openxmlformats.org/officeDocument/2006/relationships/image" Target="../media/image176.jpeg"/><Relationship Id="rId192" Type="http://schemas.openxmlformats.org/officeDocument/2006/relationships/image" Target="../media/image192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61" Type="http://schemas.openxmlformats.org/officeDocument/2006/relationships/image" Target="../media/image161.jpeg"/><Relationship Id="rId166" Type="http://schemas.openxmlformats.org/officeDocument/2006/relationships/image" Target="../media/image166.jpeg"/><Relationship Id="rId182" Type="http://schemas.openxmlformats.org/officeDocument/2006/relationships/image" Target="../media/image182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51" Type="http://schemas.openxmlformats.org/officeDocument/2006/relationships/image" Target="../media/image151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72" Type="http://schemas.openxmlformats.org/officeDocument/2006/relationships/image" Target="../media/image172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0" Type="http://schemas.openxmlformats.org/officeDocument/2006/relationships/image" Target="../media/image190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208964</xdr:colOff>
      <xdr:row>2</xdr:row>
      <xdr:rowOff>161926</xdr:rowOff>
    </xdr:from>
    <xdr:to>
      <xdr:col>1</xdr:col>
      <xdr:colOff>2476500</xdr:colOff>
      <xdr:row>2</xdr:row>
      <xdr:rowOff>2981325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9514" y="428626"/>
          <a:ext cx="2267536" cy="2819399"/>
        </a:xfrm>
        <a:prstGeom prst="rect">
          <a:avLst/>
        </a:prstGeom>
      </xdr:spPr>
    </xdr:pic>
    <xdr:clientData/>
  </xdr:twoCellAnchor>
  <xdr:twoCellAnchor>
    <xdr:from>
      <xdr:col>1</xdr:col>
      <xdr:colOff>199440</xdr:colOff>
      <xdr:row>3</xdr:row>
      <xdr:rowOff>123826</xdr:rowOff>
    </xdr:from>
    <xdr:to>
      <xdr:col>1</xdr:col>
      <xdr:colOff>2476500</xdr:colOff>
      <xdr:row>3</xdr:row>
      <xdr:rowOff>2962276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9990" y="3533776"/>
          <a:ext cx="2277060" cy="28384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4</xdr:row>
      <xdr:rowOff>19051</xdr:rowOff>
    </xdr:from>
    <xdr:to>
      <xdr:col>1</xdr:col>
      <xdr:colOff>2466975</xdr:colOff>
      <xdr:row>4</xdr:row>
      <xdr:rowOff>3009901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80465" y="6572251"/>
          <a:ext cx="2277060" cy="2990850"/>
        </a:xfrm>
        <a:prstGeom prst="rect">
          <a:avLst/>
        </a:prstGeom>
      </xdr:spPr>
    </xdr:pic>
    <xdr:clientData/>
  </xdr:twoCellAnchor>
  <xdr:twoCellAnchor>
    <xdr:from>
      <xdr:col>1</xdr:col>
      <xdr:colOff>170865</xdr:colOff>
      <xdr:row>5</xdr:row>
      <xdr:rowOff>104775</xdr:rowOff>
    </xdr:from>
    <xdr:to>
      <xdr:col>1</xdr:col>
      <xdr:colOff>2314575</xdr:colOff>
      <xdr:row>5</xdr:row>
      <xdr:rowOff>2914650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61415" y="9801225"/>
          <a:ext cx="2143710" cy="2809875"/>
        </a:xfrm>
        <a:prstGeom prst="rect">
          <a:avLst/>
        </a:prstGeom>
      </xdr:spPr>
    </xdr:pic>
    <xdr:clientData/>
  </xdr:twoCellAnchor>
  <xdr:twoCellAnchor>
    <xdr:from>
      <xdr:col>1</xdr:col>
      <xdr:colOff>132764</xdr:colOff>
      <xdr:row>6</xdr:row>
      <xdr:rowOff>171450</xdr:rowOff>
    </xdr:from>
    <xdr:to>
      <xdr:col>1</xdr:col>
      <xdr:colOff>2371725</xdr:colOff>
      <xdr:row>6</xdr:row>
      <xdr:rowOff>3028950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23314" y="13011150"/>
          <a:ext cx="2238961" cy="2857500"/>
        </a:xfrm>
        <a:prstGeom prst="rect">
          <a:avLst/>
        </a:prstGeom>
      </xdr:spPr>
    </xdr:pic>
    <xdr:clientData/>
  </xdr:twoCellAnchor>
  <xdr:twoCellAnchor>
    <xdr:from>
      <xdr:col>1</xdr:col>
      <xdr:colOff>189914</xdr:colOff>
      <xdr:row>7</xdr:row>
      <xdr:rowOff>114300</xdr:rowOff>
    </xdr:from>
    <xdr:to>
      <xdr:col>1</xdr:col>
      <xdr:colOff>2428875</xdr:colOff>
      <xdr:row>7</xdr:row>
      <xdr:rowOff>2962275</xdr:rowOff>
    </xdr:to>
    <xdr:pic>
      <xdr:nvPicPr>
        <xdr:cNvPr id="7" name="Picture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80464" y="16097250"/>
          <a:ext cx="2238961" cy="2847975"/>
        </a:xfrm>
        <a:prstGeom prst="rect">
          <a:avLst/>
        </a:prstGeom>
      </xdr:spPr>
    </xdr:pic>
    <xdr:clientData/>
  </xdr:twoCellAnchor>
  <xdr:twoCellAnchor>
    <xdr:from>
      <xdr:col>1</xdr:col>
      <xdr:colOff>189914</xdr:colOff>
      <xdr:row>8</xdr:row>
      <xdr:rowOff>161924</xdr:rowOff>
    </xdr:from>
    <xdr:to>
      <xdr:col>1</xdr:col>
      <xdr:colOff>2381249</xdr:colOff>
      <xdr:row>8</xdr:row>
      <xdr:rowOff>2905125</xdr:rowOff>
    </xdr:to>
    <xdr:pic>
      <xdr:nvPicPr>
        <xdr:cNvPr id="8" name="Picture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80464" y="19288124"/>
          <a:ext cx="2191335" cy="2743201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9</xdr:row>
      <xdr:rowOff>180975</xdr:rowOff>
    </xdr:from>
    <xdr:to>
      <xdr:col>1</xdr:col>
      <xdr:colOff>2447925</xdr:colOff>
      <xdr:row>9</xdr:row>
      <xdr:rowOff>3057525</xdr:rowOff>
    </xdr:to>
    <xdr:pic>
      <xdr:nvPicPr>
        <xdr:cNvPr id="9" name="Picture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80465" y="22450425"/>
          <a:ext cx="2258010" cy="28765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10</xdr:row>
      <xdr:rowOff>114301</xdr:rowOff>
    </xdr:from>
    <xdr:to>
      <xdr:col>1</xdr:col>
      <xdr:colOff>2428875</xdr:colOff>
      <xdr:row>10</xdr:row>
      <xdr:rowOff>2952751</xdr:rowOff>
    </xdr:to>
    <xdr:pic>
      <xdr:nvPicPr>
        <xdr:cNvPr id="10" name="Picture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80465" y="25527001"/>
          <a:ext cx="2238960" cy="28384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11</xdr:row>
      <xdr:rowOff>171450</xdr:rowOff>
    </xdr:from>
    <xdr:to>
      <xdr:col>1</xdr:col>
      <xdr:colOff>2486025</xdr:colOff>
      <xdr:row>11</xdr:row>
      <xdr:rowOff>2962275</xdr:rowOff>
    </xdr:to>
    <xdr:pic>
      <xdr:nvPicPr>
        <xdr:cNvPr id="11" name="Picture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80465" y="28727400"/>
          <a:ext cx="2296110" cy="279082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12</xdr:row>
      <xdr:rowOff>209550</xdr:rowOff>
    </xdr:from>
    <xdr:to>
      <xdr:col>1</xdr:col>
      <xdr:colOff>2495550</xdr:colOff>
      <xdr:row>12</xdr:row>
      <xdr:rowOff>3019425</xdr:rowOff>
    </xdr:to>
    <xdr:pic>
      <xdr:nvPicPr>
        <xdr:cNvPr id="12" name="Picture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80465" y="31908750"/>
          <a:ext cx="2305635" cy="28098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13</xdr:row>
      <xdr:rowOff>76199</xdr:rowOff>
    </xdr:from>
    <xdr:to>
      <xdr:col>1</xdr:col>
      <xdr:colOff>2543175</xdr:colOff>
      <xdr:row>13</xdr:row>
      <xdr:rowOff>2952750</xdr:rowOff>
    </xdr:to>
    <xdr:pic>
      <xdr:nvPicPr>
        <xdr:cNvPr id="13" name="Picture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780465" y="34918649"/>
          <a:ext cx="2353260" cy="2876551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14</xdr:row>
      <xdr:rowOff>19050</xdr:rowOff>
    </xdr:from>
    <xdr:to>
      <xdr:col>1</xdr:col>
      <xdr:colOff>2543175</xdr:colOff>
      <xdr:row>15</xdr:row>
      <xdr:rowOff>12069</xdr:rowOff>
    </xdr:to>
    <xdr:pic>
      <xdr:nvPicPr>
        <xdr:cNvPr id="14" name="Picture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80465" y="38004750"/>
          <a:ext cx="2353260" cy="3136269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15</xdr:row>
      <xdr:rowOff>19050</xdr:rowOff>
    </xdr:from>
    <xdr:to>
      <xdr:col>1</xdr:col>
      <xdr:colOff>2533650</xdr:colOff>
      <xdr:row>16</xdr:row>
      <xdr:rowOff>12070</xdr:rowOff>
    </xdr:to>
    <xdr:pic>
      <xdr:nvPicPr>
        <xdr:cNvPr id="15" name="Picture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780465" y="41148000"/>
          <a:ext cx="2343735" cy="313627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16</xdr:row>
      <xdr:rowOff>19050</xdr:rowOff>
    </xdr:from>
    <xdr:to>
      <xdr:col>1</xdr:col>
      <xdr:colOff>2495550</xdr:colOff>
      <xdr:row>17</xdr:row>
      <xdr:rowOff>12069</xdr:rowOff>
    </xdr:to>
    <xdr:pic>
      <xdr:nvPicPr>
        <xdr:cNvPr id="16" name="Picture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780465" y="44291250"/>
          <a:ext cx="2305635" cy="3136269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17</xdr:row>
      <xdr:rowOff>19050</xdr:rowOff>
    </xdr:from>
    <xdr:to>
      <xdr:col>1</xdr:col>
      <xdr:colOff>2552700</xdr:colOff>
      <xdr:row>18</xdr:row>
      <xdr:rowOff>12069</xdr:rowOff>
    </xdr:to>
    <xdr:pic>
      <xdr:nvPicPr>
        <xdr:cNvPr id="17" name="Picture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80465" y="47434500"/>
          <a:ext cx="2362785" cy="3136269"/>
        </a:xfrm>
        <a:prstGeom prst="rect">
          <a:avLst/>
        </a:prstGeom>
      </xdr:spPr>
    </xdr:pic>
    <xdr:clientData/>
  </xdr:twoCellAnchor>
  <xdr:twoCellAnchor>
    <xdr:from>
      <xdr:col>1</xdr:col>
      <xdr:colOff>85140</xdr:colOff>
      <xdr:row>18</xdr:row>
      <xdr:rowOff>38100</xdr:rowOff>
    </xdr:from>
    <xdr:to>
      <xdr:col>1</xdr:col>
      <xdr:colOff>2533650</xdr:colOff>
      <xdr:row>19</xdr:row>
      <xdr:rowOff>31120</xdr:rowOff>
    </xdr:to>
    <xdr:pic>
      <xdr:nvPicPr>
        <xdr:cNvPr id="18" name="Picture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75690" y="50596800"/>
          <a:ext cx="2448510" cy="3136270"/>
        </a:xfrm>
        <a:prstGeom prst="rect">
          <a:avLst/>
        </a:prstGeom>
      </xdr:spPr>
    </xdr:pic>
    <xdr:clientData/>
  </xdr:twoCellAnchor>
  <xdr:twoCellAnchor>
    <xdr:from>
      <xdr:col>1</xdr:col>
      <xdr:colOff>8940</xdr:colOff>
      <xdr:row>19</xdr:row>
      <xdr:rowOff>28575</xdr:rowOff>
    </xdr:from>
    <xdr:to>
      <xdr:col>1</xdr:col>
      <xdr:colOff>2476500</xdr:colOff>
      <xdr:row>20</xdr:row>
      <xdr:rowOff>21594</xdr:rowOff>
    </xdr:to>
    <xdr:pic>
      <xdr:nvPicPr>
        <xdr:cNvPr id="19" name="Picture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99490" y="53730525"/>
          <a:ext cx="2467560" cy="3136269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20</xdr:row>
      <xdr:rowOff>161925</xdr:rowOff>
    </xdr:from>
    <xdr:to>
      <xdr:col>1</xdr:col>
      <xdr:colOff>2457450</xdr:colOff>
      <xdr:row>20</xdr:row>
      <xdr:rowOff>3079119</xdr:rowOff>
    </xdr:to>
    <xdr:pic>
      <xdr:nvPicPr>
        <xdr:cNvPr id="20" name="Picture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80465" y="57007125"/>
          <a:ext cx="2267535" cy="2917194"/>
        </a:xfrm>
        <a:prstGeom prst="rect">
          <a:avLst/>
        </a:prstGeom>
      </xdr:spPr>
    </xdr:pic>
    <xdr:clientData/>
  </xdr:twoCellAnchor>
  <xdr:twoCellAnchor>
    <xdr:from>
      <xdr:col>1</xdr:col>
      <xdr:colOff>104190</xdr:colOff>
      <xdr:row>21</xdr:row>
      <xdr:rowOff>76199</xdr:rowOff>
    </xdr:from>
    <xdr:to>
      <xdr:col>1</xdr:col>
      <xdr:colOff>2428875</xdr:colOff>
      <xdr:row>21</xdr:row>
      <xdr:rowOff>2993394</xdr:rowOff>
    </xdr:to>
    <xdr:pic>
      <xdr:nvPicPr>
        <xdr:cNvPr id="21" name="Picture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694740" y="60064649"/>
          <a:ext cx="2324685" cy="2917195"/>
        </a:xfrm>
        <a:prstGeom prst="rect">
          <a:avLst/>
        </a:prstGeom>
      </xdr:spPr>
    </xdr:pic>
    <xdr:clientData/>
  </xdr:twoCellAnchor>
  <xdr:twoCellAnchor>
    <xdr:from>
      <xdr:col>1</xdr:col>
      <xdr:colOff>170864</xdr:colOff>
      <xdr:row>22</xdr:row>
      <xdr:rowOff>85725</xdr:rowOff>
    </xdr:from>
    <xdr:to>
      <xdr:col>1</xdr:col>
      <xdr:colOff>2457449</xdr:colOff>
      <xdr:row>22</xdr:row>
      <xdr:rowOff>3060069</xdr:rowOff>
    </xdr:to>
    <xdr:pic>
      <xdr:nvPicPr>
        <xdr:cNvPr id="22" name="Picture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61414" y="63217425"/>
          <a:ext cx="2286585" cy="2974344"/>
        </a:xfrm>
        <a:prstGeom prst="rect">
          <a:avLst/>
        </a:prstGeom>
      </xdr:spPr>
    </xdr:pic>
    <xdr:clientData/>
  </xdr:twoCellAnchor>
  <xdr:twoCellAnchor>
    <xdr:from>
      <xdr:col>1</xdr:col>
      <xdr:colOff>104190</xdr:colOff>
      <xdr:row>23</xdr:row>
      <xdr:rowOff>114300</xdr:rowOff>
    </xdr:from>
    <xdr:to>
      <xdr:col>1</xdr:col>
      <xdr:colOff>2438400</xdr:colOff>
      <xdr:row>23</xdr:row>
      <xdr:rowOff>3041019</xdr:rowOff>
    </xdr:to>
    <xdr:pic>
      <xdr:nvPicPr>
        <xdr:cNvPr id="23" name="Picture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94740" y="66389250"/>
          <a:ext cx="2334210" cy="2926719"/>
        </a:xfrm>
        <a:prstGeom prst="rect">
          <a:avLst/>
        </a:prstGeom>
      </xdr:spPr>
    </xdr:pic>
    <xdr:clientData/>
  </xdr:twoCellAnchor>
  <xdr:twoCellAnchor>
    <xdr:from>
      <xdr:col>1</xdr:col>
      <xdr:colOff>37515</xdr:colOff>
      <xdr:row>24</xdr:row>
      <xdr:rowOff>85724</xdr:rowOff>
    </xdr:from>
    <xdr:to>
      <xdr:col>1</xdr:col>
      <xdr:colOff>2343150</xdr:colOff>
      <xdr:row>24</xdr:row>
      <xdr:rowOff>3021969</xdr:rowOff>
    </xdr:to>
    <xdr:pic>
      <xdr:nvPicPr>
        <xdr:cNvPr id="24" name="Picture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28065" y="69503924"/>
          <a:ext cx="2305635" cy="2936245"/>
        </a:xfrm>
        <a:prstGeom prst="rect">
          <a:avLst/>
        </a:prstGeom>
      </xdr:spPr>
    </xdr:pic>
    <xdr:clientData/>
  </xdr:twoCellAnchor>
  <xdr:twoCellAnchor>
    <xdr:from>
      <xdr:col>1</xdr:col>
      <xdr:colOff>56564</xdr:colOff>
      <xdr:row>25</xdr:row>
      <xdr:rowOff>95250</xdr:rowOff>
    </xdr:from>
    <xdr:to>
      <xdr:col>1</xdr:col>
      <xdr:colOff>2381249</xdr:colOff>
      <xdr:row>25</xdr:row>
      <xdr:rowOff>3041019</xdr:rowOff>
    </xdr:to>
    <xdr:pic>
      <xdr:nvPicPr>
        <xdr:cNvPr id="25" name="Picture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47114" y="72656700"/>
          <a:ext cx="2324685" cy="2945769"/>
        </a:xfrm>
        <a:prstGeom prst="rect">
          <a:avLst/>
        </a:prstGeom>
      </xdr:spPr>
    </xdr:pic>
    <xdr:clientData/>
  </xdr:twoCellAnchor>
  <xdr:twoCellAnchor>
    <xdr:from>
      <xdr:col>1</xdr:col>
      <xdr:colOff>123240</xdr:colOff>
      <xdr:row>26</xdr:row>
      <xdr:rowOff>76200</xdr:rowOff>
    </xdr:from>
    <xdr:to>
      <xdr:col>1</xdr:col>
      <xdr:colOff>2438400</xdr:colOff>
      <xdr:row>26</xdr:row>
      <xdr:rowOff>3050544</xdr:rowOff>
    </xdr:to>
    <xdr:pic>
      <xdr:nvPicPr>
        <xdr:cNvPr id="26" name="Picture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13790" y="75780900"/>
          <a:ext cx="2315160" cy="2974344"/>
        </a:xfrm>
        <a:prstGeom prst="rect">
          <a:avLst/>
        </a:prstGeom>
      </xdr:spPr>
    </xdr:pic>
    <xdr:clientData/>
  </xdr:twoCellAnchor>
  <xdr:twoCellAnchor>
    <xdr:from>
      <xdr:col>1</xdr:col>
      <xdr:colOff>37514</xdr:colOff>
      <xdr:row>27</xdr:row>
      <xdr:rowOff>104775</xdr:rowOff>
    </xdr:from>
    <xdr:to>
      <xdr:col>1</xdr:col>
      <xdr:colOff>2362199</xdr:colOff>
      <xdr:row>27</xdr:row>
      <xdr:rowOff>3012444</xdr:rowOff>
    </xdr:to>
    <xdr:pic>
      <xdr:nvPicPr>
        <xdr:cNvPr id="27" name="Picture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28064" y="78952725"/>
          <a:ext cx="2324685" cy="2907669"/>
        </a:xfrm>
        <a:prstGeom prst="rect">
          <a:avLst/>
        </a:prstGeom>
      </xdr:spPr>
    </xdr:pic>
    <xdr:clientData/>
  </xdr:twoCellAnchor>
  <xdr:twoCellAnchor>
    <xdr:from>
      <xdr:col>1</xdr:col>
      <xdr:colOff>123240</xdr:colOff>
      <xdr:row>28</xdr:row>
      <xdr:rowOff>28575</xdr:rowOff>
    </xdr:from>
    <xdr:to>
      <xdr:col>1</xdr:col>
      <xdr:colOff>2438400</xdr:colOff>
      <xdr:row>28</xdr:row>
      <xdr:rowOff>3031495</xdr:rowOff>
    </xdr:to>
    <xdr:pic>
      <xdr:nvPicPr>
        <xdr:cNvPr id="28" name="Picture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713790" y="82019775"/>
          <a:ext cx="2315160" cy="3002920"/>
        </a:xfrm>
        <a:prstGeom prst="rect">
          <a:avLst/>
        </a:prstGeom>
      </xdr:spPr>
    </xdr:pic>
    <xdr:clientData/>
  </xdr:twoCellAnchor>
  <xdr:twoCellAnchor>
    <xdr:from>
      <xdr:col>1</xdr:col>
      <xdr:colOff>47040</xdr:colOff>
      <xdr:row>29</xdr:row>
      <xdr:rowOff>76200</xdr:rowOff>
    </xdr:from>
    <xdr:to>
      <xdr:col>1</xdr:col>
      <xdr:colOff>2371725</xdr:colOff>
      <xdr:row>29</xdr:row>
      <xdr:rowOff>3031494</xdr:rowOff>
    </xdr:to>
    <xdr:pic>
      <xdr:nvPicPr>
        <xdr:cNvPr id="29" name="Picture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37590" y="85210650"/>
          <a:ext cx="2324685" cy="2955294"/>
        </a:xfrm>
        <a:prstGeom prst="rect">
          <a:avLst/>
        </a:prstGeom>
      </xdr:spPr>
    </xdr:pic>
    <xdr:clientData/>
  </xdr:twoCellAnchor>
  <xdr:twoCellAnchor>
    <xdr:from>
      <xdr:col>1</xdr:col>
      <xdr:colOff>66090</xdr:colOff>
      <xdr:row>30</xdr:row>
      <xdr:rowOff>95250</xdr:rowOff>
    </xdr:from>
    <xdr:to>
      <xdr:col>1</xdr:col>
      <xdr:colOff>2419350</xdr:colOff>
      <xdr:row>30</xdr:row>
      <xdr:rowOff>2974344</xdr:rowOff>
    </xdr:to>
    <xdr:pic>
      <xdr:nvPicPr>
        <xdr:cNvPr id="30" name="Picture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656640" y="88372950"/>
          <a:ext cx="2353260" cy="2879094"/>
        </a:xfrm>
        <a:prstGeom prst="rect">
          <a:avLst/>
        </a:prstGeom>
      </xdr:spPr>
    </xdr:pic>
    <xdr:clientData/>
  </xdr:twoCellAnchor>
  <xdr:twoCellAnchor>
    <xdr:from>
      <xdr:col>1</xdr:col>
      <xdr:colOff>123240</xdr:colOff>
      <xdr:row>31</xdr:row>
      <xdr:rowOff>200024</xdr:rowOff>
    </xdr:from>
    <xdr:to>
      <xdr:col>1</xdr:col>
      <xdr:colOff>2466975</xdr:colOff>
      <xdr:row>31</xdr:row>
      <xdr:rowOff>2964819</xdr:rowOff>
    </xdr:to>
    <xdr:pic>
      <xdr:nvPicPr>
        <xdr:cNvPr id="31" name="Picture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713790" y="91620974"/>
          <a:ext cx="2343735" cy="2764795"/>
        </a:xfrm>
        <a:prstGeom prst="rect">
          <a:avLst/>
        </a:prstGeom>
      </xdr:spPr>
    </xdr:pic>
    <xdr:clientData/>
  </xdr:twoCellAnchor>
  <xdr:twoCellAnchor>
    <xdr:from>
      <xdr:col>1</xdr:col>
      <xdr:colOff>151815</xdr:colOff>
      <xdr:row>32</xdr:row>
      <xdr:rowOff>104775</xdr:rowOff>
    </xdr:from>
    <xdr:to>
      <xdr:col>1</xdr:col>
      <xdr:colOff>2476500</xdr:colOff>
      <xdr:row>32</xdr:row>
      <xdr:rowOff>3050544</xdr:rowOff>
    </xdr:to>
    <xdr:pic>
      <xdr:nvPicPr>
        <xdr:cNvPr id="32" name="Picture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742365" y="94668975"/>
          <a:ext cx="2324685" cy="2945769"/>
        </a:xfrm>
        <a:prstGeom prst="rect">
          <a:avLst/>
        </a:prstGeom>
      </xdr:spPr>
    </xdr:pic>
    <xdr:clientData/>
  </xdr:twoCellAnchor>
  <xdr:twoCellAnchor>
    <xdr:from>
      <xdr:col>1</xdr:col>
      <xdr:colOff>180390</xdr:colOff>
      <xdr:row>33</xdr:row>
      <xdr:rowOff>142875</xdr:rowOff>
    </xdr:from>
    <xdr:to>
      <xdr:col>1</xdr:col>
      <xdr:colOff>2438400</xdr:colOff>
      <xdr:row>33</xdr:row>
      <xdr:rowOff>3060069</xdr:rowOff>
    </xdr:to>
    <xdr:pic>
      <xdr:nvPicPr>
        <xdr:cNvPr id="33" name="Picture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770940" y="97850325"/>
          <a:ext cx="2258010" cy="2917194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34</xdr:row>
      <xdr:rowOff>19050</xdr:rowOff>
    </xdr:from>
    <xdr:to>
      <xdr:col>1</xdr:col>
      <xdr:colOff>2428875</xdr:colOff>
      <xdr:row>34</xdr:row>
      <xdr:rowOff>3048000</xdr:rowOff>
    </xdr:to>
    <xdr:pic>
      <xdr:nvPicPr>
        <xdr:cNvPr id="34" name="Picture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780465" y="100869750"/>
          <a:ext cx="2238960" cy="3028950"/>
        </a:xfrm>
        <a:prstGeom prst="rect">
          <a:avLst/>
        </a:prstGeom>
      </xdr:spPr>
    </xdr:pic>
    <xdr:clientData/>
  </xdr:twoCellAnchor>
  <xdr:twoCellAnchor>
    <xdr:from>
      <xdr:col>1</xdr:col>
      <xdr:colOff>123240</xdr:colOff>
      <xdr:row>35</xdr:row>
      <xdr:rowOff>28575</xdr:rowOff>
    </xdr:from>
    <xdr:to>
      <xdr:col>1</xdr:col>
      <xdr:colOff>2438400</xdr:colOff>
      <xdr:row>35</xdr:row>
      <xdr:rowOff>3028950</xdr:rowOff>
    </xdr:to>
    <xdr:pic>
      <xdr:nvPicPr>
        <xdr:cNvPr id="35" name="Picture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713790" y="104022525"/>
          <a:ext cx="2315160" cy="30003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36</xdr:row>
      <xdr:rowOff>19051</xdr:rowOff>
    </xdr:from>
    <xdr:to>
      <xdr:col>1</xdr:col>
      <xdr:colOff>2524125</xdr:colOff>
      <xdr:row>36</xdr:row>
      <xdr:rowOff>3009901</xdr:rowOff>
    </xdr:to>
    <xdr:pic>
      <xdr:nvPicPr>
        <xdr:cNvPr id="36" name="Picture 3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780465" y="107156251"/>
          <a:ext cx="2334210" cy="29908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37</xdr:row>
      <xdr:rowOff>19050</xdr:rowOff>
    </xdr:from>
    <xdr:to>
      <xdr:col>1</xdr:col>
      <xdr:colOff>2514600</xdr:colOff>
      <xdr:row>37</xdr:row>
      <xdr:rowOff>2962275</xdr:rowOff>
    </xdr:to>
    <xdr:pic>
      <xdr:nvPicPr>
        <xdr:cNvPr id="37" name="Picture 3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780465" y="110299500"/>
          <a:ext cx="2324685" cy="294322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38</xdr:row>
      <xdr:rowOff>19050</xdr:rowOff>
    </xdr:from>
    <xdr:to>
      <xdr:col>1</xdr:col>
      <xdr:colOff>2476500</xdr:colOff>
      <xdr:row>38</xdr:row>
      <xdr:rowOff>2962275</xdr:rowOff>
    </xdr:to>
    <xdr:pic>
      <xdr:nvPicPr>
        <xdr:cNvPr id="38" name="Picture 3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780465" y="113442750"/>
          <a:ext cx="2286585" cy="294322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39</xdr:row>
      <xdr:rowOff>19051</xdr:rowOff>
    </xdr:from>
    <xdr:to>
      <xdr:col>1</xdr:col>
      <xdr:colOff>2533650</xdr:colOff>
      <xdr:row>39</xdr:row>
      <xdr:rowOff>3028951</xdr:rowOff>
    </xdr:to>
    <xdr:pic>
      <xdr:nvPicPr>
        <xdr:cNvPr id="39" name="Picture 38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780465" y="116586001"/>
          <a:ext cx="2343735" cy="300990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40</xdr:row>
      <xdr:rowOff>19050</xdr:rowOff>
    </xdr:from>
    <xdr:to>
      <xdr:col>1</xdr:col>
      <xdr:colOff>2447925</xdr:colOff>
      <xdr:row>40</xdr:row>
      <xdr:rowOff>2990850</xdr:rowOff>
    </xdr:to>
    <xdr:pic>
      <xdr:nvPicPr>
        <xdr:cNvPr id="40" name="Picture 3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780465" y="119729250"/>
          <a:ext cx="2258010" cy="297180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41</xdr:row>
      <xdr:rowOff>19050</xdr:rowOff>
    </xdr:from>
    <xdr:to>
      <xdr:col>1</xdr:col>
      <xdr:colOff>2486025</xdr:colOff>
      <xdr:row>41</xdr:row>
      <xdr:rowOff>2981325</xdr:rowOff>
    </xdr:to>
    <xdr:pic>
      <xdr:nvPicPr>
        <xdr:cNvPr id="41" name="Picture 4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780465" y="122872500"/>
          <a:ext cx="2296110" cy="29622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42</xdr:row>
      <xdr:rowOff>19050</xdr:rowOff>
    </xdr:from>
    <xdr:to>
      <xdr:col>1</xdr:col>
      <xdr:colOff>2495550</xdr:colOff>
      <xdr:row>42</xdr:row>
      <xdr:rowOff>2981325</xdr:rowOff>
    </xdr:to>
    <xdr:pic>
      <xdr:nvPicPr>
        <xdr:cNvPr id="42" name="Picture 4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780465" y="126015750"/>
          <a:ext cx="2305635" cy="29622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43</xdr:row>
      <xdr:rowOff>19051</xdr:rowOff>
    </xdr:from>
    <xdr:to>
      <xdr:col>1</xdr:col>
      <xdr:colOff>2505075</xdr:colOff>
      <xdr:row>43</xdr:row>
      <xdr:rowOff>3028951</xdr:rowOff>
    </xdr:to>
    <xdr:pic>
      <xdr:nvPicPr>
        <xdr:cNvPr id="43" name="Picture 4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780465" y="129159001"/>
          <a:ext cx="2315160" cy="300990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44</xdr:row>
      <xdr:rowOff>19050</xdr:rowOff>
    </xdr:from>
    <xdr:to>
      <xdr:col>1</xdr:col>
      <xdr:colOff>2428875</xdr:colOff>
      <xdr:row>44</xdr:row>
      <xdr:rowOff>3009900</xdr:rowOff>
    </xdr:to>
    <xdr:pic>
      <xdr:nvPicPr>
        <xdr:cNvPr id="44" name="Picture 4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780465" y="132302250"/>
          <a:ext cx="2238960" cy="29908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45</xdr:row>
      <xdr:rowOff>19050</xdr:rowOff>
    </xdr:from>
    <xdr:to>
      <xdr:col>1</xdr:col>
      <xdr:colOff>2524125</xdr:colOff>
      <xdr:row>45</xdr:row>
      <xdr:rowOff>2981325</xdr:rowOff>
    </xdr:to>
    <xdr:pic>
      <xdr:nvPicPr>
        <xdr:cNvPr id="45" name="Picture 4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780465" y="135445500"/>
          <a:ext cx="2334210" cy="29622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46</xdr:row>
      <xdr:rowOff>19050</xdr:rowOff>
    </xdr:from>
    <xdr:to>
      <xdr:col>1</xdr:col>
      <xdr:colOff>2514600</xdr:colOff>
      <xdr:row>46</xdr:row>
      <xdr:rowOff>3000375</xdr:rowOff>
    </xdr:to>
    <xdr:pic>
      <xdr:nvPicPr>
        <xdr:cNvPr id="46" name="Picture 4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780465" y="138588750"/>
          <a:ext cx="2324685" cy="298132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47</xdr:row>
      <xdr:rowOff>19050</xdr:rowOff>
    </xdr:from>
    <xdr:to>
      <xdr:col>1</xdr:col>
      <xdr:colOff>2495550</xdr:colOff>
      <xdr:row>47</xdr:row>
      <xdr:rowOff>2962275</xdr:rowOff>
    </xdr:to>
    <xdr:pic>
      <xdr:nvPicPr>
        <xdr:cNvPr id="47" name="Picture 4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780465" y="141732000"/>
          <a:ext cx="2305635" cy="2943225"/>
        </a:xfrm>
        <a:prstGeom prst="rect">
          <a:avLst/>
        </a:prstGeom>
      </xdr:spPr>
    </xdr:pic>
    <xdr:clientData/>
  </xdr:twoCellAnchor>
  <xdr:twoCellAnchor>
    <xdr:from>
      <xdr:col>1</xdr:col>
      <xdr:colOff>161340</xdr:colOff>
      <xdr:row>48</xdr:row>
      <xdr:rowOff>114301</xdr:rowOff>
    </xdr:from>
    <xdr:to>
      <xdr:col>1</xdr:col>
      <xdr:colOff>2428875</xdr:colOff>
      <xdr:row>48</xdr:row>
      <xdr:rowOff>2990851</xdr:rowOff>
    </xdr:to>
    <xdr:pic>
      <xdr:nvPicPr>
        <xdr:cNvPr id="48" name="Picture 47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751890" y="144970501"/>
          <a:ext cx="2267535" cy="2876550"/>
        </a:xfrm>
        <a:prstGeom prst="rect">
          <a:avLst/>
        </a:prstGeom>
      </xdr:spPr>
    </xdr:pic>
    <xdr:clientData/>
  </xdr:twoCellAnchor>
  <xdr:twoCellAnchor>
    <xdr:from>
      <xdr:col>1</xdr:col>
      <xdr:colOff>132765</xdr:colOff>
      <xdr:row>49</xdr:row>
      <xdr:rowOff>76201</xdr:rowOff>
    </xdr:from>
    <xdr:to>
      <xdr:col>1</xdr:col>
      <xdr:colOff>2476500</xdr:colOff>
      <xdr:row>49</xdr:row>
      <xdr:rowOff>2990851</xdr:rowOff>
    </xdr:to>
    <xdr:pic>
      <xdr:nvPicPr>
        <xdr:cNvPr id="49" name="Picture 48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723315" y="148075651"/>
          <a:ext cx="2343735" cy="2914650"/>
        </a:xfrm>
        <a:prstGeom prst="rect">
          <a:avLst/>
        </a:prstGeom>
      </xdr:spPr>
    </xdr:pic>
    <xdr:clientData/>
  </xdr:twoCellAnchor>
  <xdr:twoCellAnchor>
    <xdr:from>
      <xdr:col>1</xdr:col>
      <xdr:colOff>132765</xdr:colOff>
      <xdr:row>50</xdr:row>
      <xdr:rowOff>57150</xdr:rowOff>
    </xdr:from>
    <xdr:to>
      <xdr:col>1</xdr:col>
      <xdr:colOff>2457450</xdr:colOff>
      <xdr:row>50</xdr:row>
      <xdr:rowOff>3038475</xdr:rowOff>
    </xdr:to>
    <xdr:pic>
      <xdr:nvPicPr>
        <xdr:cNvPr id="50" name="Picture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723315" y="151199850"/>
          <a:ext cx="2324685" cy="2981325"/>
        </a:xfrm>
        <a:prstGeom prst="rect">
          <a:avLst/>
        </a:prstGeom>
      </xdr:spPr>
    </xdr:pic>
    <xdr:clientData/>
  </xdr:twoCellAnchor>
  <xdr:twoCellAnchor>
    <xdr:from>
      <xdr:col>1</xdr:col>
      <xdr:colOff>142291</xdr:colOff>
      <xdr:row>51</xdr:row>
      <xdr:rowOff>123825</xdr:rowOff>
    </xdr:from>
    <xdr:to>
      <xdr:col>1</xdr:col>
      <xdr:colOff>2495551</xdr:colOff>
      <xdr:row>51</xdr:row>
      <xdr:rowOff>3028950</xdr:rowOff>
    </xdr:to>
    <xdr:pic>
      <xdr:nvPicPr>
        <xdr:cNvPr id="51" name="Picture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732841" y="154409775"/>
          <a:ext cx="2353260" cy="2905125"/>
        </a:xfrm>
        <a:prstGeom prst="rect">
          <a:avLst/>
        </a:prstGeom>
      </xdr:spPr>
    </xdr:pic>
    <xdr:clientData/>
  </xdr:twoCellAnchor>
  <xdr:twoCellAnchor>
    <xdr:from>
      <xdr:col>1</xdr:col>
      <xdr:colOff>132766</xdr:colOff>
      <xdr:row>52</xdr:row>
      <xdr:rowOff>66676</xdr:rowOff>
    </xdr:from>
    <xdr:to>
      <xdr:col>1</xdr:col>
      <xdr:colOff>2409826</xdr:colOff>
      <xdr:row>52</xdr:row>
      <xdr:rowOff>3019426</xdr:rowOff>
    </xdr:to>
    <xdr:pic>
      <xdr:nvPicPr>
        <xdr:cNvPr id="52" name="Picture 5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723316" y="157495876"/>
          <a:ext cx="2277060" cy="29527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53</xdr:row>
      <xdr:rowOff>19050</xdr:rowOff>
    </xdr:from>
    <xdr:to>
      <xdr:col>1</xdr:col>
      <xdr:colOff>2495550</xdr:colOff>
      <xdr:row>53</xdr:row>
      <xdr:rowOff>2971800</xdr:rowOff>
    </xdr:to>
    <xdr:pic>
      <xdr:nvPicPr>
        <xdr:cNvPr id="53" name="Picture 52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780465" y="160591500"/>
          <a:ext cx="2305635" cy="2952750"/>
        </a:xfrm>
        <a:prstGeom prst="rect">
          <a:avLst/>
        </a:prstGeom>
      </xdr:spPr>
    </xdr:pic>
    <xdr:clientData/>
  </xdr:twoCellAnchor>
  <xdr:twoCellAnchor>
    <xdr:from>
      <xdr:col>1</xdr:col>
      <xdr:colOff>189916</xdr:colOff>
      <xdr:row>54</xdr:row>
      <xdr:rowOff>19051</xdr:rowOff>
    </xdr:from>
    <xdr:to>
      <xdr:col>1</xdr:col>
      <xdr:colOff>2438400</xdr:colOff>
      <xdr:row>54</xdr:row>
      <xdr:rowOff>2952751</xdr:rowOff>
    </xdr:to>
    <xdr:pic>
      <xdr:nvPicPr>
        <xdr:cNvPr id="54" name="Picture 53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780466" y="163734751"/>
          <a:ext cx="2248484" cy="2933700"/>
        </a:xfrm>
        <a:prstGeom prst="rect">
          <a:avLst/>
        </a:prstGeom>
      </xdr:spPr>
    </xdr:pic>
    <xdr:clientData/>
  </xdr:twoCellAnchor>
  <xdr:twoCellAnchor>
    <xdr:from>
      <xdr:col>1</xdr:col>
      <xdr:colOff>142291</xdr:colOff>
      <xdr:row>55</xdr:row>
      <xdr:rowOff>95250</xdr:rowOff>
    </xdr:from>
    <xdr:to>
      <xdr:col>1</xdr:col>
      <xdr:colOff>2457451</xdr:colOff>
      <xdr:row>55</xdr:row>
      <xdr:rowOff>3000375</xdr:rowOff>
    </xdr:to>
    <xdr:pic>
      <xdr:nvPicPr>
        <xdr:cNvPr id="55" name="Picture 54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732841" y="166954200"/>
          <a:ext cx="2315160" cy="290512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56</xdr:row>
      <xdr:rowOff>19050</xdr:rowOff>
    </xdr:from>
    <xdr:to>
      <xdr:col>1</xdr:col>
      <xdr:colOff>2514600</xdr:colOff>
      <xdr:row>56</xdr:row>
      <xdr:rowOff>3000375</xdr:rowOff>
    </xdr:to>
    <xdr:pic>
      <xdr:nvPicPr>
        <xdr:cNvPr id="56" name="Picture 55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780465" y="170021250"/>
          <a:ext cx="2324685" cy="2981325"/>
        </a:xfrm>
        <a:prstGeom prst="rect">
          <a:avLst/>
        </a:prstGeom>
      </xdr:spPr>
    </xdr:pic>
    <xdr:clientData/>
  </xdr:twoCellAnchor>
  <xdr:twoCellAnchor>
    <xdr:from>
      <xdr:col>1</xdr:col>
      <xdr:colOff>142290</xdr:colOff>
      <xdr:row>57</xdr:row>
      <xdr:rowOff>123826</xdr:rowOff>
    </xdr:from>
    <xdr:to>
      <xdr:col>1</xdr:col>
      <xdr:colOff>2466975</xdr:colOff>
      <xdr:row>57</xdr:row>
      <xdr:rowOff>3019426</xdr:rowOff>
    </xdr:to>
    <xdr:pic>
      <xdr:nvPicPr>
        <xdr:cNvPr id="57" name="Picture 56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732840" y="173269276"/>
          <a:ext cx="2324685" cy="2895600"/>
        </a:xfrm>
        <a:prstGeom prst="rect">
          <a:avLst/>
        </a:prstGeom>
      </xdr:spPr>
    </xdr:pic>
    <xdr:clientData/>
  </xdr:twoCellAnchor>
  <xdr:twoCellAnchor>
    <xdr:from>
      <xdr:col>1</xdr:col>
      <xdr:colOff>189916</xdr:colOff>
      <xdr:row>58</xdr:row>
      <xdr:rowOff>19050</xdr:rowOff>
    </xdr:from>
    <xdr:to>
      <xdr:col>1</xdr:col>
      <xdr:colOff>2466976</xdr:colOff>
      <xdr:row>58</xdr:row>
      <xdr:rowOff>2981325</xdr:rowOff>
    </xdr:to>
    <xdr:pic>
      <xdr:nvPicPr>
        <xdr:cNvPr id="58" name="Picture 57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780466" y="176307750"/>
          <a:ext cx="2277060" cy="2962275"/>
        </a:xfrm>
        <a:prstGeom prst="rect">
          <a:avLst/>
        </a:prstGeom>
      </xdr:spPr>
    </xdr:pic>
    <xdr:clientData/>
  </xdr:twoCellAnchor>
  <xdr:twoCellAnchor>
    <xdr:from>
      <xdr:col>1</xdr:col>
      <xdr:colOff>189916</xdr:colOff>
      <xdr:row>59</xdr:row>
      <xdr:rowOff>19051</xdr:rowOff>
    </xdr:from>
    <xdr:to>
      <xdr:col>1</xdr:col>
      <xdr:colOff>2466976</xdr:colOff>
      <xdr:row>59</xdr:row>
      <xdr:rowOff>3009901</xdr:rowOff>
    </xdr:to>
    <xdr:pic>
      <xdr:nvPicPr>
        <xdr:cNvPr id="59" name="Picture 58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780466" y="179451001"/>
          <a:ext cx="2277060" cy="29908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60</xdr:row>
      <xdr:rowOff>19050</xdr:rowOff>
    </xdr:from>
    <xdr:to>
      <xdr:col>1</xdr:col>
      <xdr:colOff>2476500</xdr:colOff>
      <xdr:row>60</xdr:row>
      <xdr:rowOff>2962275</xdr:rowOff>
    </xdr:to>
    <xdr:pic>
      <xdr:nvPicPr>
        <xdr:cNvPr id="60" name="Picture 59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780465" y="182594250"/>
          <a:ext cx="2286585" cy="2943225"/>
        </a:xfrm>
        <a:prstGeom prst="rect">
          <a:avLst/>
        </a:prstGeom>
      </xdr:spPr>
    </xdr:pic>
    <xdr:clientData/>
  </xdr:twoCellAnchor>
  <xdr:twoCellAnchor>
    <xdr:from>
      <xdr:col>1</xdr:col>
      <xdr:colOff>199441</xdr:colOff>
      <xdr:row>60</xdr:row>
      <xdr:rowOff>3133725</xdr:rowOff>
    </xdr:from>
    <xdr:to>
      <xdr:col>1</xdr:col>
      <xdr:colOff>2514601</xdr:colOff>
      <xdr:row>61</xdr:row>
      <xdr:rowOff>3009900</xdr:rowOff>
    </xdr:to>
    <xdr:pic>
      <xdr:nvPicPr>
        <xdr:cNvPr id="63" name="Picture 62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789991" y="185708925"/>
          <a:ext cx="2315160" cy="3019425"/>
        </a:xfrm>
        <a:prstGeom prst="rect">
          <a:avLst/>
        </a:prstGeom>
      </xdr:spPr>
    </xdr:pic>
    <xdr:clientData/>
  </xdr:twoCellAnchor>
  <xdr:twoCellAnchor>
    <xdr:from>
      <xdr:col>1</xdr:col>
      <xdr:colOff>208965</xdr:colOff>
      <xdr:row>61</xdr:row>
      <xdr:rowOff>3133725</xdr:rowOff>
    </xdr:from>
    <xdr:to>
      <xdr:col>1</xdr:col>
      <xdr:colOff>2457450</xdr:colOff>
      <xdr:row>62</xdr:row>
      <xdr:rowOff>2971800</xdr:rowOff>
    </xdr:to>
    <xdr:pic>
      <xdr:nvPicPr>
        <xdr:cNvPr id="65" name="Picture 64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799515" y="188852175"/>
          <a:ext cx="2248485" cy="298132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63</xdr:row>
      <xdr:rowOff>19050</xdr:rowOff>
    </xdr:from>
    <xdr:to>
      <xdr:col>1</xdr:col>
      <xdr:colOff>2495550</xdr:colOff>
      <xdr:row>63</xdr:row>
      <xdr:rowOff>3009900</xdr:rowOff>
    </xdr:to>
    <xdr:pic>
      <xdr:nvPicPr>
        <xdr:cNvPr id="66" name="Picture 65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780465" y="192024000"/>
          <a:ext cx="2305635" cy="2990850"/>
        </a:xfrm>
        <a:prstGeom prst="rect">
          <a:avLst/>
        </a:prstGeom>
      </xdr:spPr>
    </xdr:pic>
    <xdr:clientData/>
  </xdr:twoCellAnchor>
  <xdr:twoCellAnchor>
    <xdr:from>
      <xdr:col>1</xdr:col>
      <xdr:colOff>189916</xdr:colOff>
      <xdr:row>64</xdr:row>
      <xdr:rowOff>19051</xdr:rowOff>
    </xdr:from>
    <xdr:to>
      <xdr:col>1</xdr:col>
      <xdr:colOff>2466976</xdr:colOff>
      <xdr:row>64</xdr:row>
      <xdr:rowOff>2971801</xdr:rowOff>
    </xdr:to>
    <xdr:pic>
      <xdr:nvPicPr>
        <xdr:cNvPr id="67" name="Picture 66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780466" y="195167251"/>
          <a:ext cx="2277060" cy="2952750"/>
        </a:xfrm>
        <a:prstGeom prst="rect">
          <a:avLst/>
        </a:prstGeom>
      </xdr:spPr>
    </xdr:pic>
    <xdr:clientData/>
  </xdr:twoCellAnchor>
  <xdr:twoCellAnchor>
    <xdr:from>
      <xdr:col>1</xdr:col>
      <xdr:colOff>189916</xdr:colOff>
      <xdr:row>65</xdr:row>
      <xdr:rowOff>19051</xdr:rowOff>
    </xdr:from>
    <xdr:to>
      <xdr:col>1</xdr:col>
      <xdr:colOff>2466976</xdr:colOff>
      <xdr:row>65</xdr:row>
      <xdr:rowOff>2952751</xdr:rowOff>
    </xdr:to>
    <xdr:pic>
      <xdr:nvPicPr>
        <xdr:cNvPr id="68" name="Picture 67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780466" y="198310501"/>
          <a:ext cx="2277060" cy="2933700"/>
        </a:xfrm>
        <a:prstGeom prst="rect">
          <a:avLst/>
        </a:prstGeom>
      </xdr:spPr>
    </xdr:pic>
    <xdr:clientData/>
  </xdr:twoCellAnchor>
  <xdr:twoCellAnchor>
    <xdr:from>
      <xdr:col>1</xdr:col>
      <xdr:colOff>94666</xdr:colOff>
      <xdr:row>66</xdr:row>
      <xdr:rowOff>47625</xdr:rowOff>
    </xdr:from>
    <xdr:to>
      <xdr:col>1</xdr:col>
      <xdr:colOff>2390776</xdr:colOff>
      <xdr:row>66</xdr:row>
      <xdr:rowOff>3009900</xdr:rowOff>
    </xdr:to>
    <xdr:pic>
      <xdr:nvPicPr>
        <xdr:cNvPr id="69" name="Picture 68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685216" y="201482325"/>
          <a:ext cx="2296110" cy="2962275"/>
        </a:xfrm>
        <a:prstGeom prst="rect">
          <a:avLst/>
        </a:prstGeom>
      </xdr:spPr>
    </xdr:pic>
    <xdr:clientData/>
  </xdr:twoCellAnchor>
  <xdr:twoCellAnchor>
    <xdr:from>
      <xdr:col>1</xdr:col>
      <xdr:colOff>237540</xdr:colOff>
      <xdr:row>67</xdr:row>
      <xdr:rowOff>95250</xdr:rowOff>
    </xdr:from>
    <xdr:to>
      <xdr:col>1</xdr:col>
      <xdr:colOff>2524125</xdr:colOff>
      <xdr:row>67</xdr:row>
      <xdr:rowOff>3019425</xdr:rowOff>
    </xdr:to>
    <xdr:pic>
      <xdr:nvPicPr>
        <xdr:cNvPr id="70" name="Picture 69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828090" y="204673200"/>
          <a:ext cx="2286585" cy="29241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68</xdr:row>
      <xdr:rowOff>133351</xdr:rowOff>
    </xdr:from>
    <xdr:to>
      <xdr:col>1</xdr:col>
      <xdr:colOff>2495550</xdr:colOff>
      <xdr:row>68</xdr:row>
      <xdr:rowOff>2838451</xdr:rowOff>
    </xdr:to>
    <xdr:pic>
      <xdr:nvPicPr>
        <xdr:cNvPr id="71" name="Picture 70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780465" y="207854551"/>
          <a:ext cx="2305635" cy="2705100"/>
        </a:xfrm>
        <a:prstGeom prst="rect">
          <a:avLst/>
        </a:prstGeom>
      </xdr:spPr>
    </xdr:pic>
    <xdr:clientData/>
  </xdr:twoCellAnchor>
  <xdr:twoCellAnchor>
    <xdr:from>
      <xdr:col>1</xdr:col>
      <xdr:colOff>161341</xdr:colOff>
      <xdr:row>69</xdr:row>
      <xdr:rowOff>285750</xdr:rowOff>
    </xdr:from>
    <xdr:to>
      <xdr:col>1</xdr:col>
      <xdr:colOff>2381251</xdr:colOff>
      <xdr:row>69</xdr:row>
      <xdr:rowOff>2667000</xdr:rowOff>
    </xdr:to>
    <xdr:pic>
      <xdr:nvPicPr>
        <xdr:cNvPr id="72" name="Picture 71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751891" y="211150200"/>
          <a:ext cx="2219910" cy="2381250"/>
        </a:xfrm>
        <a:prstGeom prst="rect">
          <a:avLst/>
        </a:prstGeom>
      </xdr:spPr>
    </xdr:pic>
    <xdr:clientData/>
  </xdr:twoCellAnchor>
  <xdr:twoCellAnchor>
    <xdr:from>
      <xdr:col>1</xdr:col>
      <xdr:colOff>104191</xdr:colOff>
      <xdr:row>70</xdr:row>
      <xdr:rowOff>371476</xdr:rowOff>
    </xdr:from>
    <xdr:to>
      <xdr:col>1</xdr:col>
      <xdr:colOff>2400301</xdr:colOff>
      <xdr:row>70</xdr:row>
      <xdr:rowOff>2562226</xdr:rowOff>
    </xdr:to>
    <xdr:pic>
      <xdr:nvPicPr>
        <xdr:cNvPr id="73" name="Picture 72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694741" y="214379176"/>
          <a:ext cx="2296110" cy="2190750"/>
        </a:xfrm>
        <a:prstGeom prst="rect">
          <a:avLst/>
        </a:prstGeom>
      </xdr:spPr>
    </xdr:pic>
    <xdr:clientData/>
  </xdr:twoCellAnchor>
  <xdr:twoCellAnchor>
    <xdr:from>
      <xdr:col>1</xdr:col>
      <xdr:colOff>199440</xdr:colOff>
      <xdr:row>71</xdr:row>
      <xdr:rowOff>428625</xdr:rowOff>
    </xdr:from>
    <xdr:to>
      <xdr:col>1</xdr:col>
      <xdr:colOff>2486025</xdr:colOff>
      <xdr:row>71</xdr:row>
      <xdr:rowOff>2609850</xdr:rowOff>
    </xdr:to>
    <xdr:pic>
      <xdr:nvPicPr>
        <xdr:cNvPr id="74" name="Picture 73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789990" y="217579575"/>
          <a:ext cx="2286585" cy="2181225"/>
        </a:xfrm>
        <a:prstGeom prst="rect">
          <a:avLst/>
        </a:prstGeom>
      </xdr:spPr>
    </xdr:pic>
    <xdr:clientData/>
  </xdr:twoCellAnchor>
  <xdr:twoCellAnchor>
    <xdr:from>
      <xdr:col>1</xdr:col>
      <xdr:colOff>170866</xdr:colOff>
      <xdr:row>72</xdr:row>
      <xdr:rowOff>457200</xdr:rowOff>
    </xdr:from>
    <xdr:to>
      <xdr:col>1</xdr:col>
      <xdr:colOff>2466976</xdr:colOff>
      <xdr:row>72</xdr:row>
      <xdr:rowOff>2486025</xdr:rowOff>
    </xdr:to>
    <xdr:pic>
      <xdr:nvPicPr>
        <xdr:cNvPr id="75" name="Picture 74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761416" y="220751400"/>
          <a:ext cx="2296110" cy="2028825"/>
        </a:xfrm>
        <a:prstGeom prst="rect">
          <a:avLst/>
        </a:prstGeom>
      </xdr:spPr>
    </xdr:pic>
    <xdr:clientData/>
  </xdr:twoCellAnchor>
  <xdr:twoCellAnchor>
    <xdr:from>
      <xdr:col>1</xdr:col>
      <xdr:colOff>208965</xdr:colOff>
      <xdr:row>73</xdr:row>
      <xdr:rowOff>495300</xdr:rowOff>
    </xdr:from>
    <xdr:to>
      <xdr:col>1</xdr:col>
      <xdr:colOff>2343150</xdr:colOff>
      <xdr:row>73</xdr:row>
      <xdr:rowOff>2447925</xdr:rowOff>
    </xdr:to>
    <xdr:pic>
      <xdr:nvPicPr>
        <xdr:cNvPr id="76" name="Picture 75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799515" y="223932750"/>
          <a:ext cx="2134185" cy="1952625"/>
        </a:xfrm>
        <a:prstGeom prst="rect">
          <a:avLst/>
        </a:prstGeom>
      </xdr:spPr>
    </xdr:pic>
    <xdr:clientData/>
  </xdr:twoCellAnchor>
  <xdr:twoCellAnchor>
    <xdr:from>
      <xdr:col>1</xdr:col>
      <xdr:colOff>132766</xdr:colOff>
      <xdr:row>74</xdr:row>
      <xdr:rowOff>438150</xdr:rowOff>
    </xdr:from>
    <xdr:to>
      <xdr:col>1</xdr:col>
      <xdr:colOff>2466976</xdr:colOff>
      <xdr:row>74</xdr:row>
      <xdr:rowOff>2752725</xdr:rowOff>
    </xdr:to>
    <xdr:pic>
      <xdr:nvPicPr>
        <xdr:cNvPr id="77" name="Picture 76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723316" y="227018850"/>
          <a:ext cx="2334210" cy="2314575"/>
        </a:xfrm>
        <a:prstGeom prst="rect">
          <a:avLst/>
        </a:prstGeom>
      </xdr:spPr>
    </xdr:pic>
    <xdr:clientData/>
  </xdr:twoCellAnchor>
  <xdr:twoCellAnchor>
    <xdr:from>
      <xdr:col>1</xdr:col>
      <xdr:colOff>142291</xdr:colOff>
      <xdr:row>75</xdr:row>
      <xdr:rowOff>533400</xdr:rowOff>
    </xdr:from>
    <xdr:to>
      <xdr:col>1</xdr:col>
      <xdr:colOff>2457451</xdr:colOff>
      <xdr:row>75</xdr:row>
      <xdr:rowOff>2733675</xdr:rowOff>
    </xdr:to>
    <xdr:pic>
      <xdr:nvPicPr>
        <xdr:cNvPr id="78" name="Picture 77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732841" y="230257350"/>
          <a:ext cx="2315160" cy="2200275"/>
        </a:xfrm>
        <a:prstGeom prst="rect">
          <a:avLst/>
        </a:prstGeom>
      </xdr:spPr>
    </xdr:pic>
    <xdr:clientData/>
  </xdr:twoCellAnchor>
  <xdr:twoCellAnchor>
    <xdr:from>
      <xdr:col>1</xdr:col>
      <xdr:colOff>104190</xdr:colOff>
      <xdr:row>76</xdr:row>
      <xdr:rowOff>495300</xdr:rowOff>
    </xdr:from>
    <xdr:to>
      <xdr:col>1</xdr:col>
      <xdr:colOff>2447925</xdr:colOff>
      <xdr:row>76</xdr:row>
      <xdr:rowOff>2533650</xdr:rowOff>
    </xdr:to>
    <xdr:pic>
      <xdr:nvPicPr>
        <xdr:cNvPr id="79" name="Picture 78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694740" y="233362500"/>
          <a:ext cx="2343735" cy="2038350"/>
        </a:xfrm>
        <a:prstGeom prst="rect">
          <a:avLst/>
        </a:prstGeom>
      </xdr:spPr>
    </xdr:pic>
    <xdr:clientData/>
  </xdr:twoCellAnchor>
  <xdr:twoCellAnchor>
    <xdr:from>
      <xdr:col>1</xdr:col>
      <xdr:colOff>218490</xdr:colOff>
      <xdr:row>77</xdr:row>
      <xdr:rowOff>390525</xdr:rowOff>
    </xdr:from>
    <xdr:to>
      <xdr:col>1</xdr:col>
      <xdr:colOff>2390775</xdr:colOff>
      <xdr:row>77</xdr:row>
      <xdr:rowOff>2457450</xdr:rowOff>
    </xdr:to>
    <xdr:pic>
      <xdr:nvPicPr>
        <xdr:cNvPr id="80" name="Picture 79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809040" y="236400975"/>
          <a:ext cx="2172285" cy="2066925"/>
        </a:xfrm>
        <a:prstGeom prst="rect">
          <a:avLst/>
        </a:prstGeom>
      </xdr:spPr>
    </xdr:pic>
    <xdr:clientData/>
  </xdr:twoCellAnchor>
  <xdr:twoCellAnchor>
    <xdr:from>
      <xdr:col>1</xdr:col>
      <xdr:colOff>180391</xdr:colOff>
      <xdr:row>78</xdr:row>
      <xdr:rowOff>409575</xdr:rowOff>
    </xdr:from>
    <xdr:to>
      <xdr:col>1</xdr:col>
      <xdr:colOff>2438401</xdr:colOff>
      <xdr:row>78</xdr:row>
      <xdr:rowOff>2514600</xdr:rowOff>
    </xdr:to>
    <xdr:pic>
      <xdr:nvPicPr>
        <xdr:cNvPr id="81" name="Picture 80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770941" y="239563275"/>
          <a:ext cx="2258010" cy="2105025"/>
        </a:xfrm>
        <a:prstGeom prst="rect">
          <a:avLst/>
        </a:prstGeom>
      </xdr:spPr>
    </xdr:pic>
    <xdr:clientData/>
  </xdr:twoCellAnchor>
  <xdr:twoCellAnchor>
    <xdr:from>
      <xdr:col>1</xdr:col>
      <xdr:colOff>180391</xdr:colOff>
      <xdr:row>79</xdr:row>
      <xdr:rowOff>476250</xdr:rowOff>
    </xdr:from>
    <xdr:to>
      <xdr:col>1</xdr:col>
      <xdr:colOff>2457451</xdr:colOff>
      <xdr:row>79</xdr:row>
      <xdr:rowOff>2314575</xdr:rowOff>
    </xdr:to>
    <xdr:pic>
      <xdr:nvPicPr>
        <xdr:cNvPr id="82" name="Picture 8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770941" y="242773200"/>
          <a:ext cx="2277060" cy="1838325"/>
        </a:xfrm>
        <a:prstGeom prst="rect">
          <a:avLst/>
        </a:prstGeom>
      </xdr:spPr>
    </xdr:pic>
    <xdr:clientData/>
  </xdr:twoCellAnchor>
  <xdr:twoCellAnchor>
    <xdr:from>
      <xdr:col>1</xdr:col>
      <xdr:colOff>180390</xdr:colOff>
      <xdr:row>80</xdr:row>
      <xdr:rowOff>285750</xdr:rowOff>
    </xdr:from>
    <xdr:to>
      <xdr:col>1</xdr:col>
      <xdr:colOff>2447925</xdr:colOff>
      <xdr:row>80</xdr:row>
      <xdr:rowOff>2676525</xdr:rowOff>
    </xdr:to>
    <xdr:pic>
      <xdr:nvPicPr>
        <xdr:cNvPr id="83" name="Picture 82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770940" y="245725950"/>
          <a:ext cx="2267535" cy="23907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81</xdr:row>
      <xdr:rowOff>19051</xdr:rowOff>
    </xdr:from>
    <xdr:to>
      <xdr:col>1</xdr:col>
      <xdr:colOff>2495550</xdr:colOff>
      <xdr:row>81</xdr:row>
      <xdr:rowOff>2571751</xdr:rowOff>
    </xdr:to>
    <xdr:pic>
      <xdr:nvPicPr>
        <xdr:cNvPr id="84" name="Picture 83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780465" y="248602501"/>
          <a:ext cx="2305635" cy="2552700"/>
        </a:xfrm>
        <a:prstGeom prst="rect">
          <a:avLst/>
        </a:prstGeom>
      </xdr:spPr>
    </xdr:pic>
    <xdr:clientData/>
  </xdr:twoCellAnchor>
  <xdr:twoCellAnchor>
    <xdr:from>
      <xdr:col>1</xdr:col>
      <xdr:colOff>189916</xdr:colOff>
      <xdr:row>82</xdr:row>
      <xdr:rowOff>19051</xdr:rowOff>
    </xdr:from>
    <xdr:to>
      <xdr:col>1</xdr:col>
      <xdr:colOff>2505076</xdr:colOff>
      <xdr:row>82</xdr:row>
      <xdr:rowOff>2724151</xdr:rowOff>
    </xdr:to>
    <xdr:pic>
      <xdr:nvPicPr>
        <xdr:cNvPr id="86" name="Picture 85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780466" y="251745751"/>
          <a:ext cx="2315160" cy="2705100"/>
        </a:xfrm>
        <a:prstGeom prst="rect">
          <a:avLst/>
        </a:prstGeom>
      </xdr:spPr>
    </xdr:pic>
    <xdr:clientData/>
  </xdr:twoCellAnchor>
  <xdr:twoCellAnchor>
    <xdr:from>
      <xdr:col>1</xdr:col>
      <xdr:colOff>237541</xdr:colOff>
      <xdr:row>83</xdr:row>
      <xdr:rowOff>200025</xdr:rowOff>
    </xdr:from>
    <xdr:to>
      <xdr:col>1</xdr:col>
      <xdr:colOff>2514601</xdr:colOff>
      <xdr:row>83</xdr:row>
      <xdr:rowOff>2933700</xdr:rowOff>
    </xdr:to>
    <xdr:pic>
      <xdr:nvPicPr>
        <xdr:cNvPr id="87" name="Picture 86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828091" y="255069975"/>
          <a:ext cx="2277060" cy="27336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84</xdr:row>
      <xdr:rowOff>19050</xdr:rowOff>
    </xdr:from>
    <xdr:to>
      <xdr:col>1</xdr:col>
      <xdr:colOff>2514600</xdr:colOff>
      <xdr:row>84</xdr:row>
      <xdr:rowOff>2828925</xdr:rowOff>
    </xdr:to>
    <xdr:pic>
      <xdr:nvPicPr>
        <xdr:cNvPr id="88" name="Picture 87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780465" y="258032250"/>
          <a:ext cx="2324685" cy="28098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85</xdr:row>
      <xdr:rowOff>19051</xdr:rowOff>
    </xdr:from>
    <xdr:to>
      <xdr:col>1</xdr:col>
      <xdr:colOff>2552700</xdr:colOff>
      <xdr:row>85</xdr:row>
      <xdr:rowOff>2895601</xdr:rowOff>
    </xdr:to>
    <xdr:pic>
      <xdr:nvPicPr>
        <xdr:cNvPr id="89" name="Picture 88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780465" y="261175501"/>
          <a:ext cx="2362785" cy="28765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86</xdr:row>
      <xdr:rowOff>19050</xdr:rowOff>
    </xdr:from>
    <xdr:to>
      <xdr:col>1</xdr:col>
      <xdr:colOff>2514600</xdr:colOff>
      <xdr:row>86</xdr:row>
      <xdr:rowOff>2905125</xdr:rowOff>
    </xdr:to>
    <xdr:pic>
      <xdr:nvPicPr>
        <xdr:cNvPr id="90" name="Picture 89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780465" y="264318750"/>
          <a:ext cx="2324685" cy="2886075"/>
        </a:xfrm>
        <a:prstGeom prst="rect">
          <a:avLst/>
        </a:prstGeom>
      </xdr:spPr>
    </xdr:pic>
    <xdr:clientData/>
  </xdr:twoCellAnchor>
  <xdr:twoCellAnchor>
    <xdr:from>
      <xdr:col>1</xdr:col>
      <xdr:colOff>189916</xdr:colOff>
      <xdr:row>87</xdr:row>
      <xdr:rowOff>123826</xdr:rowOff>
    </xdr:from>
    <xdr:to>
      <xdr:col>1</xdr:col>
      <xdr:colOff>2428876</xdr:colOff>
      <xdr:row>87</xdr:row>
      <xdr:rowOff>3057526</xdr:rowOff>
    </xdr:to>
    <xdr:pic>
      <xdr:nvPicPr>
        <xdr:cNvPr id="91" name="Picture 90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780466" y="267566776"/>
          <a:ext cx="2238960" cy="2933700"/>
        </a:xfrm>
        <a:prstGeom prst="rect">
          <a:avLst/>
        </a:prstGeom>
      </xdr:spPr>
    </xdr:pic>
    <xdr:clientData/>
  </xdr:twoCellAnchor>
  <xdr:twoCellAnchor>
    <xdr:from>
      <xdr:col>1</xdr:col>
      <xdr:colOff>161340</xdr:colOff>
      <xdr:row>88</xdr:row>
      <xdr:rowOff>142875</xdr:rowOff>
    </xdr:from>
    <xdr:to>
      <xdr:col>1</xdr:col>
      <xdr:colOff>2324100</xdr:colOff>
      <xdr:row>88</xdr:row>
      <xdr:rowOff>2971800</xdr:rowOff>
    </xdr:to>
    <xdr:pic>
      <xdr:nvPicPr>
        <xdr:cNvPr id="92" name="Picture 91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751890" y="270729075"/>
          <a:ext cx="2162760" cy="2828925"/>
        </a:xfrm>
        <a:prstGeom prst="rect">
          <a:avLst/>
        </a:prstGeom>
      </xdr:spPr>
    </xdr:pic>
    <xdr:clientData/>
  </xdr:twoCellAnchor>
  <xdr:twoCellAnchor>
    <xdr:from>
      <xdr:col>1</xdr:col>
      <xdr:colOff>85140</xdr:colOff>
      <xdr:row>89</xdr:row>
      <xdr:rowOff>76201</xdr:rowOff>
    </xdr:from>
    <xdr:to>
      <xdr:col>1</xdr:col>
      <xdr:colOff>2400300</xdr:colOff>
      <xdr:row>89</xdr:row>
      <xdr:rowOff>3028951</xdr:rowOff>
    </xdr:to>
    <xdr:pic>
      <xdr:nvPicPr>
        <xdr:cNvPr id="93" name="Picture 92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675690" y="273805651"/>
          <a:ext cx="2315160" cy="29527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90</xdr:row>
      <xdr:rowOff>19050</xdr:rowOff>
    </xdr:from>
    <xdr:to>
      <xdr:col>1</xdr:col>
      <xdr:colOff>2333625</xdr:colOff>
      <xdr:row>90</xdr:row>
      <xdr:rowOff>2895600</xdr:rowOff>
    </xdr:to>
    <xdr:pic>
      <xdr:nvPicPr>
        <xdr:cNvPr id="95" name="Picture 94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/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780465" y="276891750"/>
          <a:ext cx="2143710" cy="2876550"/>
        </a:xfrm>
        <a:prstGeom prst="rect">
          <a:avLst/>
        </a:prstGeom>
      </xdr:spPr>
    </xdr:pic>
    <xdr:clientData/>
  </xdr:twoCellAnchor>
  <xdr:twoCellAnchor>
    <xdr:from>
      <xdr:col>1</xdr:col>
      <xdr:colOff>218490</xdr:colOff>
      <xdr:row>91</xdr:row>
      <xdr:rowOff>19051</xdr:rowOff>
    </xdr:from>
    <xdr:to>
      <xdr:col>1</xdr:col>
      <xdr:colOff>2495550</xdr:colOff>
      <xdr:row>91</xdr:row>
      <xdr:rowOff>2990851</xdr:rowOff>
    </xdr:to>
    <xdr:pic>
      <xdr:nvPicPr>
        <xdr:cNvPr id="97" name="Picture 96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809040" y="280035001"/>
          <a:ext cx="2277060" cy="2971800"/>
        </a:xfrm>
        <a:prstGeom prst="rect">
          <a:avLst/>
        </a:prstGeom>
      </xdr:spPr>
    </xdr:pic>
    <xdr:clientData/>
  </xdr:twoCellAnchor>
  <xdr:twoCellAnchor>
    <xdr:from>
      <xdr:col>1</xdr:col>
      <xdr:colOff>123240</xdr:colOff>
      <xdr:row>92</xdr:row>
      <xdr:rowOff>85725</xdr:rowOff>
    </xdr:from>
    <xdr:to>
      <xdr:col>1</xdr:col>
      <xdr:colOff>2419350</xdr:colOff>
      <xdr:row>92</xdr:row>
      <xdr:rowOff>2981325</xdr:rowOff>
    </xdr:to>
    <xdr:pic>
      <xdr:nvPicPr>
        <xdr:cNvPr id="98" name="Picture 97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/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713790" y="283244925"/>
          <a:ext cx="2296110" cy="289560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93</xdr:row>
      <xdr:rowOff>19051</xdr:rowOff>
    </xdr:from>
    <xdr:to>
      <xdr:col>1</xdr:col>
      <xdr:colOff>2400300</xdr:colOff>
      <xdr:row>93</xdr:row>
      <xdr:rowOff>2914651</xdr:rowOff>
    </xdr:to>
    <xdr:pic>
      <xdr:nvPicPr>
        <xdr:cNvPr id="99" name="Picture 98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/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780465" y="286321501"/>
          <a:ext cx="2210385" cy="289560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94</xdr:row>
      <xdr:rowOff>19051</xdr:rowOff>
    </xdr:from>
    <xdr:to>
      <xdr:col>1</xdr:col>
      <xdr:colOff>2438400</xdr:colOff>
      <xdr:row>94</xdr:row>
      <xdr:rowOff>3009901</xdr:rowOff>
    </xdr:to>
    <xdr:pic>
      <xdr:nvPicPr>
        <xdr:cNvPr id="100" name="Picture 99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/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780465" y="289464751"/>
          <a:ext cx="2248485" cy="29908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95</xdr:row>
      <xdr:rowOff>19050</xdr:rowOff>
    </xdr:from>
    <xdr:to>
      <xdr:col>1</xdr:col>
      <xdr:colOff>2505075</xdr:colOff>
      <xdr:row>95</xdr:row>
      <xdr:rowOff>3009900</xdr:rowOff>
    </xdr:to>
    <xdr:pic>
      <xdr:nvPicPr>
        <xdr:cNvPr id="101" name="Picture 100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780465" y="292608000"/>
          <a:ext cx="2315160" cy="2990850"/>
        </a:xfrm>
        <a:prstGeom prst="rect">
          <a:avLst/>
        </a:prstGeom>
      </xdr:spPr>
    </xdr:pic>
    <xdr:clientData/>
  </xdr:twoCellAnchor>
  <xdr:twoCellAnchor>
    <xdr:from>
      <xdr:col>1</xdr:col>
      <xdr:colOff>189914</xdr:colOff>
      <xdr:row>96</xdr:row>
      <xdr:rowOff>19050</xdr:rowOff>
    </xdr:from>
    <xdr:to>
      <xdr:col>1</xdr:col>
      <xdr:colOff>2495549</xdr:colOff>
      <xdr:row>96</xdr:row>
      <xdr:rowOff>2924175</xdr:rowOff>
    </xdr:to>
    <xdr:pic>
      <xdr:nvPicPr>
        <xdr:cNvPr id="102" name="Picture 101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PicPr/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780464" y="295751250"/>
          <a:ext cx="2305635" cy="290512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97</xdr:row>
      <xdr:rowOff>19050</xdr:rowOff>
    </xdr:from>
    <xdr:to>
      <xdr:col>1</xdr:col>
      <xdr:colOff>2486025</xdr:colOff>
      <xdr:row>97</xdr:row>
      <xdr:rowOff>2962275</xdr:rowOff>
    </xdr:to>
    <xdr:pic>
      <xdr:nvPicPr>
        <xdr:cNvPr id="103" name="Picture 102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780465" y="298894500"/>
          <a:ext cx="2296110" cy="294322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98</xdr:row>
      <xdr:rowOff>19050</xdr:rowOff>
    </xdr:from>
    <xdr:to>
      <xdr:col>1</xdr:col>
      <xdr:colOff>2486025</xdr:colOff>
      <xdr:row>98</xdr:row>
      <xdr:rowOff>2990850</xdr:rowOff>
    </xdr:to>
    <xdr:pic>
      <xdr:nvPicPr>
        <xdr:cNvPr id="104" name="Picture 103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780465" y="302037750"/>
          <a:ext cx="2296110" cy="297180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99</xdr:row>
      <xdr:rowOff>19050</xdr:rowOff>
    </xdr:from>
    <xdr:to>
      <xdr:col>1</xdr:col>
      <xdr:colOff>2505075</xdr:colOff>
      <xdr:row>99</xdr:row>
      <xdr:rowOff>2943225</xdr:rowOff>
    </xdr:to>
    <xdr:pic>
      <xdr:nvPicPr>
        <xdr:cNvPr id="106" name="Picture 105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780465" y="305181000"/>
          <a:ext cx="2315160" cy="29241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100</xdr:row>
      <xdr:rowOff>19050</xdr:rowOff>
    </xdr:from>
    <xdr:to>
      <xdr:col>1</xdr:col>
      <xdr:colOff>2438400</xdr:colOff>
      <xdr:row>100</xdr:row>
      <xdr:rowOff>3038475</xdr:rowOff>
    </xdr:to>
    <xdr:pic>
      <xdr:nvPicPr>
        <xdr:cNvPr id="107" name="Picture 106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780465" y="308324250"/>
          <a:ext cx="2248485" cy="3019425"/>
        </a:xfrm>
        <a:prstGeom prst="rect">
          <a:avLst/>
        </a:prstGeom>
      </xdr:spPr>
    </xdr:pic>
    <xdr:clientData/>
  </xdr:twoCellAnchor>
  <xdr:twoCellAnchor>
    <xdr:from>
      <xdr:col>1</xdr:col>
      <xdr:colOff>104190</xdr:colOff>
      <xdr:row>101</xdr:row>
      <xdr:rowOff>19051</xdr:rowOff>
    </xdr:from>
    <xdr:to>
      <xdr:col>1</xdr:col>
      <xdr:colOff>2476500</xdr:colOff>
      <xdr:row>101</xdr:row>
      <xdr:rowOff>3009901</xdr:rowOff>
    </xdr:to>
    <xdr:pic>
      <xdr:nvPicPr>
        <xdr:cNvPr id="108" name="Picture 107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PicPr/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694740" y="311467501"/>
          <a:ext cx="2372310" cy="29908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102</xdr:row>
      <xdr:rowOff>19051</xdr:rowOff>
    </xdr:from>
    <xdr:to>
      <xdr:col>1</xdr:col>
      <xdr:colOff>2486025</xdr:colOff>
      <xdr:row>102</xdr:row>
      <xdr:rowOff>2952751</xdr:rowOff>
    </xdr:to>
    <xdr:pic>
      <xdr:nvPicPr>
        <xdr:cNvPr id="109" name="Picture 108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PicPr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780465" y="314610751"/>
          <a:ext cx="2296110" cy="2933700"/>
        </a:xfrm>
        <a:prstGeom prst="rect">
          <a:avLst/>
        </a:prstGeom>
      </xdr:spPr>
    </xdr:pic>
    <xdr:clientData/>
  </xdr:twoCellAnchor>
  <xdr:twoCellAnchor>
    <xdr:from>
      <xdr:col>1</xdr:col>
      <xdr:colOff>189914</xdr:colOff>
      <xdr:row>103</xdr:row>
      <xdr:rowOff>19051</xdr:rowOff>
    </xdr:from>
    <xdr:to>
      <xdr:col>1</xdr:col>
      <xdr:colOff>2495549</xdr:colOff>
      <xdr:row>103</xdr:row>
      <xdr:rowOff>2990851</xdr:rowOff>
    </xdr:to>
    <xdr:pic>
      <xdr:nvPicPr>
        <xdr:cNvPr id="110" name="Picture 109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PicPr/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780464" y="317754001"/>
          <a:ext cx="2305635" cy="297180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104</xdr:row>
      <xdr:rowOff>19050</xdr:rowOff>
    </xdr:from>
    <xdr:to>
      <xdr:col>1</xdr:col>
      <xdr:colOff>2505075</xdr:colOff>
      <xdr:row>104</xdr:row>
      <xdr:rowOff>2981325</xdr:rowOff>
    </xdr:to>
    <xdr:pic>
      <xdr:nvPicPr>
        <xdr:cNvPr id="111" name="Picture 110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/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780465" y="320897250"/>
          <a:ext cx="2315160" cy="2962275"/>
        </a:xfrm>
        <a:prstGeom prst="rect">
          <a:avLst/>
        </a:prstGeom>
      </xdr:spPr>
    </xdr:pic>
    <xdr:clientData/>
  </xdr:twoCellAnchor>
  <xdr:twoCellAnchor>
    <xdr:from>
      <xdr:col>1</xdr:col>
      <xdr:colOff>104189</xdr:colOff>
      <xdr:row>105</xdr:row>
      <xdr:rowOff>85725</xdr:rowOff>
    </xdr:from>
    <xdr:to>
      <xdr:col>1</xdr:col>
      <xdr:colOff>2409824</xdr:colOff>
      <xdr:row>105</xdr:row>
      <xdr:rowOff>3048000</xdr:rowOff>
    </xdr:to>
    <xdr:pic>
      <xdr:nvPicPr>
        <xdr:cNvPr id="112" name="Picture 111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PicPr/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694739" y="324107175"/>
          <a:ext cx="2305635" cy="29622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106</xdr:row>
      <xdr:rowOff>19051</xdr:rowOff>
    </xdr:from>
    <xdr:to>
      <xdr:col>1</xdr:col>
      <xdr:colOff>2505075</xdr:colOff>
      <xdr:row>106</xdr:row>
      <xdr:rowOff>2990851</xdr:rowOff>
    </xdr:to>
    <xdr:pic>
      <xdr:nvPicPr>
        <xdr:cNvPr id="113" name="Picture 112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/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780465" y="327183751"/>
          <a:ext cx="2315160" cy="297180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107</xdr:row>
      <xdr:rowOff>19050</xdr:rowOff>
    </xdr:from>
    <xdr:to>
      <xdr:col>1</xdr:col>
      <xdr:colOff>2476500</xdr:colOff>
      <xdr:row>107</xdr:row>
      <xdr:rowOff>2952750</xdr:rowOff>
    </xdr:to>
    <xdr:pic>
      <xdr:nvPicPr>
        <xdr:cNvPr id="114" name="Picture 113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/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780465" y="330327000"/>
          <a:ext cx="2286585" cy="293370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108</xdr:row>
      <xdr:rowOff>19050</xdr:rowOff>
    </xdr:from>
    <xdr:to>
      <xdr:col>1</xdr:col>
      <xdr:colOff>2476500</xdr:colOff>
      <xdr:row>108</xdr:row>
      <xdr:rowOff>3057525</xdr:rowOff>
    </xdr:to>
    <xdr:pic>
      <xdr:nvPicPr>
        <xdr:cNvPr id="115" name="Picture 114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/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780465" y="333470250"/>
          <a:ext cx="2286585" cy="30384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109</xdr:row>
      <xdr:rowOff>19050</xdr:rowOff>
    </xdr:from>
    <xdr:to>
      <xdr:col>1</xdr:col>
      <xdr:colOff>2466975</xdr:colOff>
      <xdr:row>109</xdr:row>
      <xdr:rowOff>3076575</xdr:rowOff>
    </xdr:to>
    <xdr:pic>
      <xdr:nvPicPr>
        <xdr:cNvPr id="116" name="Picture 115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/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780465" y="336613500"/>
          <a:ext cx="2277060" cy="305752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110</xdr:row>
      <xdr:rowOff>19050</xdr:rowOff>
    </xdr:from>
    <xdr:to>
      <xdr:col>1</xdr:col>
      <xdr:colOff>2447925</xdr:colOff>
      <xdr:row>110</xdr:row>
      <xdr:rowOff>3038475</xdr:rowOff>
    </xdr:to>
    <xdr:pic>
      <xdr:nvPicPr>
        <xdr:cNvPr id="118" name="Picture 117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/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780465" y="339756750"/>
          <a:ext cx="2258010" cy="301942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111</xdr:row>
      <xdr:rowOff>19051</xdr:rowOff>
    </xdr:from>
    <xdr:to>
      <xdr:col>1</xdr:col>
      <xdr:colOff>2505075</xdr:colOff>
      <xdr:row>111</xdr:row>
      <xdr:rowOff>3086101</xdr:rowOff>
    </xdr:to>
    <xdr:pic>
      <xdr:nvPicPr>
        <xdr:cNvPr id="119" name="Picture 118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780465" y="342900001"/>
          <a:ext cx="2315160" cy="30670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112</xdr:row>
      <xdr:rowOff>19051</xdr:rowOff>
    </xdr:from>
    <xdr:to>
      <xdr:col>1</xdr:col>
      <xdr:colOff>2486025</xdr:colOff>
      <xdr:row>112</xdr:row>
      <xdr:rowOff>3067051</xdr:rowOff>
    </xdr:to>
    <xdr:pic>
      <xdr:nvPicPr>
        <xdr:cNvPr id="121" name="Picture 120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PicPr/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780465" y="346043251"/>
          <a:ext cx="2296110" cy="304800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113</xdr:row>
      <xdr:rowOff>19051</xdr:rowOff>
    </xdr:from>
    <xdr:to>
      <xdr:col>1</xdr:col>
      <xdr:colOff>2524125</xdr:colOff>
      <xdr:row>113</xdr:row>
      <xdr:rowOff>3048001</xdr:rowOff>
    </xdr:to>
    <xdr:pic>
      <xdr:nvPicPr>
        <xdr:cNvPr id="122" name="Picture 121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/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780465" y="349186501"/>
          <a:ext cx="2334210" cy="30289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114</xdr:row>
      <xdr:rowOff>19050</xdr:rowOff>
    </xdr:from>
    <xdr:to>
      <xdr:col>1</xdr:col>
      <xdr:colOff>2505075</xdr:colOff>
      <xdr:row>114</xdr:row>
      <xdr:rowOff>3028950</xdr:rowOff>
    </xdr:to>
    <xdr:pic>
      <xdr:nvPicPr>
        <xdr:cNvPr id="123" name="Picture 122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PicPr/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780465" y="352329750"/>
          <a:ext cx="2315160" cy="300990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115</xdr:row>
      <xdr:rowOff>19050</xdr:rowOff>
    </xdr:from>
    <xdr:to>
      <xdr:col>1</xdr:col>
      <xdr:colOff>2419350</xdr:colOff>
      <xdr:row>115</xdr:row>
      <xdr:rowOff>3057525</xdr:rowOff>
    </xdr:to>
    <xdr:pic>
      <xdr:nvPicPr>
        <xdr:cNvPr id="124" name="Picture 123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780465" y="355473000"/>
          <a:ext cx="2229435" cy="30384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116</xdr:row>
      <xdr:rowOff>19051</xdr:rowOff>
    </xdr:from>
    <xdr:to>
      <xdr:col>1</xdr:col>
      <xdr:colOff>2466975</xdr:colOff>
      <xdr:row>116</xdr:row>
      <xdr:rowOff>3067051</xdr:rowOff>
    </xdr:to>
    <xdr:pic>
      <xdr:nvPicPr>
        <xdr:cNvPr id="125" name="Picture 124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780465" y="358616251"/>
          <a:ext cx="2277060" cy="304800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117</xdr:row>
      <xdr:rowOff>19050</xdr:rowOff>
    </xdr:from>
    <xdr:to>
      <xdr:col>1</xdr:col>
      <xdr:colOff>2428875</xdr:colOff>
      <xdr:row>117</xdr:row>
      <xdr:rowOff>3076575</xdr:rowOff>
    </xdr:to>
    <xdr:pic>
      <xdr:nvPicPr>
        <xdr:cNvPr id="128" name="Picture 127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PicPr/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780465" y="361759500"/>
          <a:ext cx="2238960" cy="3057525"/>
        </a:xfrm>
        <a:prstGeom prst="rect">
          <a:avLst/>
        </a:prstGeom>
      </xdr:spPr>
    </xdr:pic>
    <xdr:clientData/>
  </xdr:twoCellAnchor>
  <xdr:twoCellAnchor>
    <xdr:from>
      <xdr:col>1</xdr:col>
      <xdr:colOff>189914</xdr:colOff>
      <xdr:row>118</xdr:row>
      <xdr:rowOff>190499</xdr:rowOff>
    </xdr:from>
    <xdr:to>
      <xdr:col>1</xdr:col>
      <xdr:colOff>2438399</xdr:colOff>
      <xdr:row>118</xdr:row>
      <xdr:rowOff>3048000</xdr:rowOff>
    </xdr:to>
    <xdr:pic>
      <xdr:nvPicPr>
        <xdr:cNvPr id="129" name="Picture 128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PicPr/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780464" y="365074199"/>
          <a:ext cx="2248485" cy="2857501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119</xdr:row>
      <xdr:rowOff>85725</xdr:rowOff>
    </xdr:from>
    <xdr:to>
      <xdr:col>1</xdr:col>
      <xdr:colOff>2486025</xdr:colOff>
      <xdr:row>119</xdr:row>
      <xdr:rowOff>3038475</xdr:rowOff>
    </xdr:to>
    <xdr:pic>
      <xdr:nvPicPr>
        <xdr:cNvPr id="130" name="Picture 129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/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780465" y="368112675"/>
          <a:ext cx="2296110" cy="2952750"/>
        </a:xfrm>
        <a:prstGeom prst="rect">
          <a:avLst/>
        </a:prstGeom>
      </xdr:spPr>
    </xdr:pic>
    <xdr:clientData/>
  </xdr:twoCellAnchor>
  <xdr:twoCellAnchor>
    <xdr:from>
      <xdr:col>1</xdr:col>
      <xdr:colOff>189914</xdr:colOff>
      <xdr:row>120</xdr:row>
      <xdr:rowOff>95250</xdr:rowOff>
    </xdr:from>
    <xdr:to>
      <xdr:col>1</xdr:col>
      <xdr:colOff>2514599</xdr:colOff>
      <xdr:row>120</xdr:row>
      <xdr:rowOff>3057525</xdr:rowOff>
    </xdr:to>
    <xdr:pic>
      <xdr:nvPicPr>
        <xdr:cNvPr id="131" name="Picture 130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PicPr/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780464" y="371265450"/>
          <a:ext cx="2324685" cy="29622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121</xdr:row>
      <xdr:rowOff>133349</xdr:rowOff>
    </xdr:from>
    <xdr:to>
      <xdr:col>1</xdr:col>
      <xdr:colOff>2524125</xdr:colOff>
      <xdr:row>121</xdr:row>
      <xdr:rowOff>3028950</xdr:rowOff>
    </xdr:to>
    <xdr:pic>
      <xdr:nvPicPr>
        <xdr:cNvPr id="132" name="Picture 131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PicPr/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780465" y="374446799"/>
          <a:ext cx="2334210" cy="2895601"/>
        </a:xfrm>
        <a:prstGeom prst="rect">
          <a:avLst/>
        </a:prstGeom>
      </xdr:spPr>
    </xdr:pic>
    <xdr:clientData/>
  </xdr:twoCellAnchor>
  <xdr:twoCellAnchor>
    <xdr:from>
      <xdr:col>1</xdr:col>
      <xdr:colOff>189914</xdr:colOff>
      <xdr:row>122</xdr:row>
      <xdr:rowOff>133350</xdr:rowOff>
    </xdr:from>
    <xdr:to>
      <xdr:col>1</xdr:col>
      <xdr:colOff>2495549</xdr:colOff>
      <xdr:row>122</xdr:row>
      <xdr:rowOff>3028950</xdr:rowOff>
    </xdr:to>
    <xdr:pic>
      <xdr:nvPicPr>
        <xdr:cNvPr id="133" name="Picture 132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PicPr/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780464" y="377590050"/>
          <a:ext cx="2305635" cy="289560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123</xdr:row>
      <xdr:rowOff>161925</xdr:rowOff>
    </xdr:from>
    <xdr:to>
      <xdr:col>1</xdr:col>
      <xdr:colOff>2466975</xdr:colOff>
      <xdr:row>123</xdr:row>
      <xdr:rowOff>3028951</xdr:rowOff>
    </xdr:to>
    <xdr:pic>
      <xdr:nvPicPr>
        <xdr:cNvPr id="134" name="Picture 133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/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>
          <a:off x="780465" y="380761875"/>
          <a:ext cx="2277060" cy="2867026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124</xdr:row>
      <xdr:rowOff>142875</xdr:rowOff>
    </xdr:from>
    <xdr:to>
      <xdr:col>1</xdr:col>
      <xdr:colOff>2562225</xdr:colOff>
      <xdr:row>124</xdr:row>
      <xdr:rowOff>3095625</xdr:rowOff>
    </xdr:to>
    <xdr:pic>
      <xdr:nvPicPr>
        <xdr:cNvPr id="135" name="Picture 134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/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780465" y="383886075"/>
          <a:ext cx="2372310" cy="29527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125</xdr:row>
      <xdr:rowOff>152400</xdr:rowOff>
    </xdr:from>
    <xdr:to>
      <xdr:col>1</xdr:col>
      <xdr:colOff>2486025</xdr:colOff>
      <xdr:row>125</xdr:row>
      <xdr:rowOff>3057525</xdr:rowOff>
    </xdr:to>
    <xdr:pic>
      <xdr:nvPicPr>
        <xdr:cNvPr id="136" name="Picture 135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PicPr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>
          <a:off x="780465" y="387038850"/>
          <a:ext cx="2296110" cy="290512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126</xdr:row>
      <xdr:rowOff>142875</xdr:rowOff>
    </xdr:from>
    <xdr:to>
      <xdr:col>1</xdr:col>
      <xdr:colOff>2428875</xdr:colOff>
      <xdr:row>126</xdr:row>
      <xdr:rowOff>3048001</xdr:rowOff>
    </xdr:to>
    <xdr:pic>
      <xdr:nvPicPr>
        <xdr:cNvPr id="137" name="Picture 136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PicPr/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780465" y="390172575"/>
          <a:ext cx="2238960" cy="2905126"/>
        </a:xfrm>
        <a:prstGeom prst="rect">
          <a:avLst/>
        </a:prstGeom>
      </xdr:spPr>
    </xdr:pic>
    <xdr:clientData/>
  </xdr:twoCellAnchor>
  <xdr:twoCellAnchor>
    <xdr:from>
      <xdr:col>1</xdr:col>
      <xdr:colOff>189914</xdr:colOff>
      <xdr:row>127</xdr:row>
      <xdr:rowOff>95250</xdr:rowOff>
    </xdr:from>
    <xdr:to>
      <xdr:col>1</xdr:col>
      <xdr:colOff>2533649</xdr:colOff>
      <xdr:row>127</xdr:row>
      <xdr:rowOff>3038475</xdr:rowOff>
    </xdr:to>
    <xdr:pic>
      <xdr:nvPicPr>
        <xdr:cNvPr id="138" name="Picture 137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PicPr/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780464" y="393268200"/>
          <a:ext cx="2343735" cy="2943225"/>
        </a:xfrm>
        <a:prstGeom prst="rect">
          <a:avLst/>
        </a:prstGeom>
      </xdr:spPr>
    </xdr:pic>
    <xdr:clientData/>
  </xdr:twoCellAnchor>
  <xdr:twoCellAnchor>
    <xdr:from>
      <xdr:col>1</xdr:col>
      <xdr:colOff>189914</xdr:colOff>
      <xdr:row>128</xdr:row>
      <xdr:rowOff>190500</xdr:rowOff>
    </xdr:from>
    <xdr:to>
      <xdr:col>1</xdr:col>
      <xdr:colOff>2419349</xdr:colOff>
      <xdr:row>128</xdr:row>
      <xdr:rowOff>3048000</xdr:rowOff>
    </xdr:to>
    <xdr:pic>
      <xdr:nvPicPr>
        <xdr:cNvPr id="139" name="Picture 138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PicPr/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780464" y="396506700"/>
          <a:ext cx="2229435" cy="2857500"/>
        </a:xfrm>
        <a:prstGeom prst="rect">
          <a:avLst/>
        </a:prstGeom>
      </xdr:spPr>
    </xdr:pic>
    <xdr:clientData/>
  </xdr:twoCellAnchor>
  <xdr:twoCellAnchor>
    <xdr:from>
      <xdr:col>1</xdr:col>
      <xdr:colOff>218489</xdr:colOff>
      <xdr:row>129</xdr:row>
      <xdr:rowOff>123825</xdr:rowOff>
    </xdr:from>
    <xdr:to>
      <xdr:col>1</xdr:col>
      <xdr:colOff>2447924</xdr:colOff>
      <xdr:row>129</xdr:row>
      <xdr:rowOff>2990851</xdr:rowOff>
    </xdr:to>
    <xdr:pic>
      <xdr:nvPicPr>
        <xdr:cNvPr id="140" name="Picture 139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/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xfrm>
          <a:off x="809039" y="399583275"/>
          <a:ext cx="2229435" cy="2867026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130</xdr:row>
      <xdr:rowOff>152399</xdr:rowOff>
    </xdr:from>
    <xdr:to>
      <xdr:col>1</xdr:col>
      <xdr:colOff>2447925</xdr:colOff>
      <xdr:row>130</xdr:row>
      <xdr:rowOff>3028950</xdr:rowOff>
    </xdr:to>
    <xdr:pic>
      <xdr:nvPicPr>
        <xdr:cNvPr id="141" name="Picture 140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PicPr/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780465" y="402755099"/>
          <a:ext cx="2258010" cy="2876551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131</xdr:row>
      <xdr:rowOff>104775</xdr:rowOff>
    </xdr:from>
    <xdr:to>
      <xdr:col>1</xdr:col>
      <xdr:colOff>2466975</xdr:colOff>
      <xdr:row>131</xdr:row>
      <xdr:rowOff>2990851</xdr:rowOff>
    </xdr:to>
    <xdr:pic>
      <xdr:nvPicPr>
        <xdr:cNvPr id="142" name="Picture 141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PicPr/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780465" y="405850725"/>
          <a:ext cx="2277060" cy="2886076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132</xdr:row>
      <xdr:rowOff>66675</xdr:rowOff>
    </xdr:from>
    <xdr:to>
      <xdr:col>1</xdr:col>
      <xdr:colOff>2505075</xdr:colOff>
      <xdr:row>132</xdr:row>
      <xdr:rowOff>3038475</xdr:rowOff>
    </xdr:to>
    <xdr:pic>
      <xdr:nvPicPr>
        <xdr:cNvPr id="143" name="Picture 142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/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780465" y="408955875"/>
          <a:ext cx="2315160" cy="297180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133</xdr:row>
      <xdr:rowOff>180975</xdr:rowOff>
    </xdr:from>
    <xdr:to>
      <xdr:col>1</xdr:col>
      <xdr:colOff>2505075</xdr:colOff>
      <xdr:row>133</xdr:row>
      <xdr:rowOff>3009901</xdr:rowOff>
    </xdr:to>
    <xdr:pic>
      <xdr:nvPicPr>
        <xdr:cNvPr id="144" name="Picture 143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/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780465" y="412213425"/>
          <a:ext cx="2315160" cy="2828926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134</xdr:row>
      <xdr:rowOff>152400</xdr:rowOff>
    </xdr:from>
    <xdr:to>
      <xdr:col>1</xdr:col>
      <xdr:colOff>2505075</xdr:colOff>
      <xdr:row>134</xdr:row>
      <xdr:rowOff>3019425</xdr:rowOff>
    </xdr:to>
    <xdr:pic>
      <xdr:nvPicPr>
        <xdr:cNvPr id="145" name="Picture 144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/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780465" y="415328100"/>
          <a:ext cx="2315160" cy="286702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135</xdr:row>
      <xdr:rowOff>180974</xdr:rowOff>
    </xdr:from>
    <xdr:to>
      <xdr:col>1</xdr:col>
      <xdr:colOff>2419350</xdr:colOff>
      <xdr:row>135</xdr:row>
      <xdr:rowOff>3028949</xdr:rowOff>
    </xdr:to>
    <xdr:pic>
      <xdr:nvPicPr>
        <xdr:cNvPr id="146" name="Picture 145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PicPr/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xfrm>
          <a:off x="780465" y="418499924"/>
          <a:ext cx="2229435" cy="28479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136</xdr:row>
      <xdr:rowOff>114300</xdr:rowOff>
    </xdr:from>
    <xdr:to>
      <xdr:col>1</xdr:col>
      <xdr:colOff>2419350</xdr:colOff>
      <xdr:row>136</xdr:row>
      <xdr:rowOff>2981325</xdr:rowOff>
    </xdr:to>
    <xdr:pic>
      <xdr:nvPicPr>
        <xdr:cNvPr id="147" name="Picture 146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PicPr/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780465" y="421576500"/>
          <a:ext cx="2229435" cy="2867025"/>
        </a:xfrm>
        <a:prstGeom prst="rect">
          <a:avLst/>
        </a:prstGeom>
      </xdr:spPr>
    </xdr:pic>
    <xdr:clientData/>
  </xdr:twoCellAnchor>
  <xdr:twoCellAnchor>
    <xdr:from>
      <xdr:col>1</xdr:col>
      <xdr:colOff>189916</xdr:colOff>
      <xdr:row>137</xdr:row>
      <xdr:rowOff>161925</xdr:rowOff>
    </xdr:from>
    <xdr:to>
      <xdr:col>1</xdr:col>
      <xdr:colOff>2486026</xdr:colOff>
      <xdr:row>137</xdr:row>
      <xdr:rowOff>3009901</xdr:rowOff>
    </xdr:to>
    <xdr:pic>
      <xdr:nvPicPr>
        <xdr:cNvPr id="148" name="Picture 147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PicPr/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>
          <a:off x="780466" y="424767375"/>
          <a:ext cx="2296110" cy="2847976"/>
        </a:xfrm>
        <a:prstGeom prst="rect">
          <a:avLst/>
        </a:prstGeom>
      </xdr:spPr>
    </xdr:pic>
    <xdr:clientData/>
  </xdr:twoCellAnchor>
  <xdr:twoCellAnchor>
    <xdr:from>
      <xdr:col>1</xdr:col>
      <xdr:colOff>218491</xdr:colOff>
      <xdr:row>138</xdr:row>
      <xdr:rowOff>133350</xdr:rowOff>
    </xdr:from>
    <xdr:to>
      <xdr:col>1</xdr:col>
      <xdr:colOff>2476501</xdr:colOff>
      <xdr:row>138</xdr:row>
      <xdr:rowOff>3028950</xdr:rowOff>
    </xdr:to>
    <xdr:pic>
      <xdr:nvPicPr>
        <xdr:cNvPr id="149" name="Picture 148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PicPr/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809041" y="427882050"/>
          <a:ext cx="2258010" cy="289560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139</xdr:row>
      <xdr:rowOff>171450</xdr:rowOff>
    </xdr:from>
    <xdr:to>
      <xdr:col>1</xdr:col>
      <xdr:colOff>2419350</xdr:colOff>
      <xdr:row>139</xdr:row>
      <xdr:rowOff>3038475</xdr:rowOff>
    </xdr:to>
    <xdr:pic>
      <xdr:nvPicPr>
        <xdr:cNvPr id="150" name="Picture 149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PicPr/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xfrm>
          <a:off x="780465" y="431063400"/>
          <a:ext cx="2229435" cy="2867025"/>
        </a:xfrm>
        <a:prstGeom prst="rect">
          <a:avLst/>
        </a:prstGeom>
      </xdr:spPr>
    </xdr:pic>
    <xdr:clientData/>
  </xdr:twoCellAnchor>
  <xdr:twoCellAnchor>
    <xdr:from>
      <xdr:col>1</xdr:col>
      <xdr:colOff>189916</xdr:colOff>
      <xdr:row>140</xdr:row>
      <xdr:rowOff>123825</xdr:rowOff>
    </xdr:from>
    <xdr:to>
      <xdr:col>1</xdr:col>
      <xdr:colOff>2466976</xdr:colOff>
      <xdr:row>140</xdr:row>
      <xdr:rowOff>3057525</xdr:rowOff>
    </xdr:to>
    <xdr:pic>
      <xdr:nvPicPr>
        <xdr:cNvPr id="151" name="Picture 150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PicPr/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780466" y="434159025"/>
          <a:ext cx="2277060" cy="2933700"/>
        </a:xfrm>
        <a:prstGeom prst="rect">
          <a:avLst/>
        </a:prstGeom>
      </xdr:spPr>
    </xdr:pic>
    <xdr:clientData/>
  </xdr:twoCellAnchor>
  <xdr:twoCellAnchor>
    <xdr:from>
      <xdr:col>1</xdr:col>
      <xdr:colOff>189916</xdr:colOff>
      <xdr:row>141</xdr:row>
      <xdr:rowOff>228600</xdr:rowOff>
    </xdr:from>
    <xdr:to>
      <xdr:col>1</xdr:col>
      <xdr:colOff>2447926</xdr:colOff>
      <xdr:row>141</xdr:row>
      <xdr:rowOff>2971800</xdr:rowOff>
    </xdr:to>
    <xdr:pic>
      <xdr:nvPicPr>
        <xdr:cNvPr id="152" name="Picture 151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PicPr/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xfrm>
          <a:off x="780466" y="437407050"/>
          <a:ext cx="2258010" cy="274320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142</xdr:row>
      <xdr:rowOff>152400</xdr:rowOff>
    </xdr:from>
    <xdr:to>
      <xdr:col>1</xdr:col>
      <xdr:colOff>2409824</xdr:colOff>
      <xdr:row>142</xdr:row>
      <xdr:rowOff>3009900</xdr:rowOff>
    </xdr:to>
    <xdr:pic>
      <xdr:nvPicPr>
        <xdr:cNvPr id="153" name="Picture 152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PicPr/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780465" y="440474100"/>
          <a:ext cx="2219909" cy="285750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143</xdr:row>
      <xdr:rowOff>200024</xdr:rowOff>
    </xdr:from>
    <xdr:to>
      <xdr:col>1</xdr:col>
      <xdr:colOff>2438400</xdr:colOff>
      <xdr:row>143</xdr:row>
      <xdr:rowOff>3009899</xdr:rowOff>
    </xdr:to>
    <xdr:pic>
      <xdr:nvPicPr>
        <xdr:cNvPr id="155" name="Picture 154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PicPr/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xfrm>
          <a:off x="780465" y="443664974"/>
          <a:ext cx="2248485" cy="28098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144</xdr:row>
      <xdr:rowOff>180975</xdr:rowOff>
    </xdr:from>
    <xdr:to>
      <xdr:col>1</xdr:col>
      <xdr:colOff>2362200</xdr:colOff>
      <xdr:row>144</xdr:row>
      <xdr:rowOff>2981325</xdr:rowOff>
    </xdr:to>
    <xdr:pic>
      <xdr:nvPicPr>
        <xdr:cNvPr id="156" name="Picture 155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PicPr/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780465" y="446789175"/>
          <a:ext cx="2172285" cy="2800350"/>
        </a:xfrm>
        <a:prstGeom prst="rect">
          <a:avLst/>
        </a:prstGeom>
      </xdr:spPr>
    </xdr:pic>
    <xdr:clientData/>
  </xdr:twoCellAnchor>
  <xdr:twoCellAnchor>
    <xdr:from>
      <xdr:col>1</xdr:col>
      <xdr:colOff>189916</xdr:colOff>
      <xdr:row>145</xdr:row>
      <xdr:rowOff>133349</xdr:rowOff>
    </xdr:from>
    <xdr:to>
      <xdr:col>1</xdr:col>
      <xdr:colOff>2505076</xdr:colOff>
      <xdr:row>145</xdr:row>
      <xdr:rowOff>2990850</xdr:rowOff>
    </xdr:to>
    <xdr:pic>
      <xdr:nvPicPr>
        <xdr:cNvPr id="157" name="Picture 156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PicPr/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xfrm>
          <a:off x="780466" y="449884799"/>
          <a:ext cx="2315160" cy="2857501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146</xdr:row>
      <xdr:rowOff>19050</xdr:rowOff>
    </xdr:from>
    <xdr:to>
      <xdr:col>1</xdr:col>
      <xdr:colOff>2486025</xdr:colOff>
      <xdr:row>146</xdr:row>
      <xdr:rowOff>3038475</xdr:rowOff>
    </xdr:to>
    <xdr:pic>
      <xdr:nvPicPr>
        <xdr:cNvPr id="158" name="Picture 157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PicPr/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780465" y="452913750"/>
          <a:ext cx="2296110" cy="3019425"/>
        </a:xfrm>
        <a:prstGeom prst="rect">
          <a:avLst/>
        </a:prstGeom>
      </xdr:spPr>
    </xdr:pic>
    <xdr:clientData/>
  </xdr:twoCellAnchor>
  <xdr:twoCellAnchor>
    <xdr:from>
      <xdr:col>1</xdr:col>
      <xdr:colOff>189914</xdr:colOff>
      <xdr:row>147</xdr:row>
      <xdr:rowOff>19050</xdr:rowOff>
    </xdr:from>
    <xdr:to>
      <xdr:col>1</xdr:col>
      <xdr:colOff>2476499</xdr:colOff>
      <xdr:row>147</xdr:row>
      <xdr:rowOff>3000375</xdr:rowOff>
    </xdr:to>
    <xdr:pic>
      <xdr:nvPicPr>
        <xdr:cNvPr id="159" name="Picture 158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PicPr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xfrm>
          <a:off x="780464" y="456057000"/>
          <a:ext cx="2286585" cy="298132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148</xdr:row>
      <xdr:rowOff>19050</xdr:rowOff>
    </xdr:from>
    <xdr:to>
      <xdr:col>1</xdr:col>
      <xdr:colOff>2466975</xdr:colOff>
      <xdr:row>148</xdr:row>
      <xdr:rowOff>3019425</xdr:rowOff>
    </xdr:to>
    <xdr:pic>
      <xdr:nvPicPr>
        <xdr:cNvPr id="160" name="Picture 159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PicPr/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780465" y="459200250"/>
          <a:ext cx="2277060" cy="3000375"/>
        </a:xfrm>
        <a:prstGeom prst="rect">
          <a:avLst/>
        </a:prstGeom>
      </xdr:spPr>
    </xdr:pic>
    <xdr:clientData/>
  </xdr:twoCellAnchor>
  <xdr:twoCellAnchor>
    <xdr:from>
      <xdr:col>1</xdr:col>
      <xdr:colOff>218490</xdr:colOff>
      <xdr:row>149</xdr:row>
      <xdr:rowOff>19050</xdr:rowOff>
    </xdr:from>
    <xdr:to>
      <xdr:col>1</xdr:col>
      <xdr:colOff>2466975</xdr:colOff>
      <xdr:row>149</xdr:row>
      <xdr:rowOff>3019425</xdr:rowOff>
    </xdr:to>
    <xdr:pic>
      <xdr:nvPicPr>
        <xdr:cNvPr id="161" name="Picture 160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xfrm>
          <a:off x="809040" y="462343500"/>
          <a:ext cx="2248485" cy="30003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150</xdr:row>
      <xdr:rowOff>19050</xdr:rowOff>
    </xdr:from>
    <xdr:to>
      <xdr:col>1</xdr:col>
      <xdr:colOff>2486025</xdr:colOff>
      <xdr:row>150</xdr:row>
      <xdr:rowOff>3048000</xdr:rowOff>
    </xdr:to>
    <xdr:pic>
      <xdr:nvPicPr>
        <xdr:cNvPr id="162" name="Picture 161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PicPr/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780465" y="465486750"/>
          <a:ext cx="2296110" cy="30289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151</xdr:row>
      <xdr:rowOff>19051</xdr:rowOff>
    </xdr:from>
    <xdr:to>
      <xdr:col>1</xdr:col>
      <xdr:colOff>2476500</xdr:colOff>
      <xdr:row>151</xdr:row>
      <xdr:rowOff>3048001</xdr:rowOff>
    </xdr:to>
    <xdr:pic>
      <xdr:nvPicPr>
        <xdr:cNvPr id="163" name="Picture 162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PicPr/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xfrm>
          <a:off x="780465" y="468630001"/>
          <a:ext cx="2286585" cy="30289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152</xdr:row>
      <xdr:rowOff>19051</xdr:rowOff>
    </xdr:from>
    <xdr:to>
      <xdr:col>1</xdr:col>
      <xdr:colOff>2495550</xdr:colOff>
      <xdr:row>152</xdr:row>
      <xdr:rowOff>3009901</xdr:rowOff>
    </xdr:to>
    <xdr:pic>
      <xdr:nvPicPr>
        <xdr:cNvPr id="164" name="Picture 163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PicPr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780465" y="471773251"/>
          <a:ext cx="2305635" cy="29908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153</xdr:row>
      <xdr:rowOff>19051</xdr:rowOff>
    </xdr:from>
    <xdr:to>
      <xdr:col>1</xdr:col>
      <xdr:colOff>2486025</xdr:colOff>
      <xdr:row>153</xdr:row>
      <xdr:rowOff>2971801</xdr:rowOff>
    </xdr:to>
    <xdr:pic>
      <xdr:nvPicPr>
        <xdr:cNvPr id="166" name="Picture 165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PicPr/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xfrm>
          <a:off x="780465" y="474916501"/>
          <a:ext cx="2296110" cy="29527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154</xdr:row>
      <xdr:rowOff>19051</xdr:rowOff>
    </xdr:from>
    <xdr:to>
      <xdr:col>1</xdr:col>
      <xdr:colOff>2486025</xdr:colOff>
      <xdr:row>154</xdr:row>
      <xdr:rowOff>3009901</xdr:rowOff>
    </xdr:to>
    <xdr:pic>
      <xdr:nvPicPr>
        <xdr:cNvPr id="167" name="Picture 166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780465" y="478059751"/>
          <a:ext cx="2296110" cy="29908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155</xdr:row>
      <xdr:rowOff>19050</xdr:rowOff>
    </xdr:from>
    <xdr:to>
      <xdr:col>1</xdr:col>
      <xdr:colOff>2466975</xdr:colOff>
      <xdr:row>155</xdr:row>
      <xdr:rowOff>2981325</xdr:rowOff>
    </xdr:to>
    <xdr:pic>
      <xdr:nvPicPr>
        <xdr:cNvPr id="168" name="Picture 167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PicPr/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xfrm>
          <a:off x="780465" y="481203000"/>
          <a:ext cx="2277060" cy="29622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156</xdr:row>
      <xdr:rowOff>19050</xdr:rowOff>
    </xdr:from>
    <xdr:to>
      <xdr:col>1</xdr:col>
      <xdr:colOff>2524125</xdr:colOff>
      <xdr:row>156</xdr:row>
      <xdr:rowOff>3019425</xdr:rowOff>
    </xdr:to>
    <xdr:pic>
      <xdr:nvPicPr>
        <xdr:cNvPr id="170" name="Picture 169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780465" y="484346250"/>
          <a:ext cx="2334210" cy="30003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157</xdr:row>
      <xdr:rowOff>19050</xdr:rowOff>
    </xdr:from>
    <xdr:to>
      <xdr:col>1</xdr:col>
      <xdr:colOff>2447925</xdr:colOff>
      <xdr:row>157</xdr:row>
      <xdr:rowOff>2971800</xdr:rowOff>
    </xdr:to>
    <xdr:pic>
      <xdr:nvPicPr>
        <xdr:cNvPr id="171" name="Picture 170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PicPr/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780465" y="487489500"/>
          <a:ext cx="2258010" cy="29527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158</xdr:row>
      <xdr:rowOff>19051</xdr:rowOff>
    </xdr:from>
    <xdr:to>
      <xdr:col>1</xdr:col>
      <xdr:colOff>2505075</xdr:colOff>
      <xdr:row>158</xdr:row>
      <xdr:rowOff>2971801</xdr:rowOff>
    </xdr:to>
    <xdr:pic>
      <xdr:nvPicPr>
        <xdr:cNvPr id="172" name="Picture 171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PicPr/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780465" y="490632751"/>
          <a:ext cx="2315160" cy="29527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159</xdr:row>
      <xdr:rowOff>19050</xdr:rowOff>
    </xdr:from>
    <xdr:to>
      <xdr:col>1</xdr:col>
      <xdr:colOff>2362200</xdr:colOff>
      <xdr:row>159</xdr:row>
      <xdr:rowOff>2943225</xdr:rowOff>
    </xdr:to>
    <xdr:pic>
      <xdr:nvPicPr>
        <xdr:cNvPr id="173" name="Picture 172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PicPr/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xfrm>
          <a:off x="780465" y="493776000"/>
          <a:ext cx="2172285" cy="29241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160</xdr:row>
      <xdr:rowOff>19050</xdr:rowOff>
    </xdr:from>
    <xdr:to>
      <xdr:col>1</xdr:col>
      <xdr:colOff>2486025</xdr:colOff>
      <xdr:row>160</xdr:row>
      <xdr:rowOff>2962275</xdr:rowOff>
    </xdr:to>
    <xdr:pic>
      <xdr:nvPicPr>
        <xdr:cNvPr id="174" name="Picture 173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PicPr/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780465" y="496919250"/>
          <a:ext cx="2296110" cy="294322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161</xdr:row>
      <xdr:rowOff>19050</xdr:rowOff>
    </xdr:from>
    <xdr:to>
      <xdr:col>1</xdr:col>
      <xdr:colOff>2495550</xdr:colOff>
      <xdr:row>161</xdr:row>
      <xdr:rowOff>2990850</xdr:rowOff>
    </xdr:to>
    <xdr:pic>
      <xdr:nvPicPr>
        <xdr:cNvPr id="175" name="Picture 174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PicPr/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xfrm>
          <a:off x="780465" y="500062500"/>
          <a:ext cx="2305635" cy="2971800"/>
        </a:xfrm>
        <a:prstGeom prst="rect">
          <a:avLst/>
        </a:prstGeom>
      </xdr:spPr>
    </xdr:pic>
    <xdr:clientData/>
  </xdr:twoCellAnchor>
  <xdr:twoCellAnchor>
    <xdr:from>
      <xdr:col>1</xdr:col>
      <xdr:colOff>218490</xdr:colOff>
      <xdr:row>162</xdr:row>
      <xdr:rowOff>19051</xdr:rowOff>
    </xdr:from>
    <xdr:to>
      <xdr:col>1</xdr:col>
      <xdr:colOff>2476500</xdr:colOff>
      <xdr:row>162</xdr:row>
      <xdr:rowOff>2990851</xdr:rowOff>
    </xdr:to>
    <xdr:pic>
      <xdr:nvPicPr>
        <xdr:cNvPr id="176" name="Picture 175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PicPr/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809040" y="503205751"/>
          <a:ext cx="2258010" cy="297180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163</xdr:row>
      <xdr:rowOff>19051</xdr:rowOff>
    </xdr:from>
    <xdr:to>
      <xdr:col>1</xdr:col>
      <xdr:colOff>2514600</xdr:colOff>
      <xdr:row>163</xdr:row>
      <xdr:rowOff>2971801</xdr:rowOff>
    </xdr:to>
    <xdr:pic>
      <xdr:nvPicPr>
        <xdr:cNvPr id="177" name="Picture 176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PicPr/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xfrm>
          <a:off x="780465" y="506349001"/>
          <a:ext cx="2324685" cy="29527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164</xdr:row>
      <xdr:rowOff>19051</xdr:rowOff>
    </xdr:from>
    <xdr:to>
      <xdr:col>1</xdr:col>
      <xdr:colOff>2476500</xdr:colOff>
      <xdr:row>164</xdr:row>
      <xdr:rowOff>3048001</xdr:rowOff>
    </xdr:to>
    <xdr:pic>
      <xdr:nvPicPr>
        <xdr:cNvPr id="180" name="Picture 179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PicPr/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780465" y="509492251"/>
          <a:ext cx="2286585" cy="30289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165</xdr:row>
      <xdr:rowOff>19050</xdr:rowOff>
    </xdr:from>
    <xdr:to>
      <xdr:col>1</xdr:col>
      <xdr:colOff>2486025</xdr:colOff>
      <xdr:row>165</xdr:row>
      <xdr:rowOff>3076575</xdr:rowOff>
    </xdr:to>
    <xdr:pic>
      <xdr:nvPicPr>
        <xdr:cNvPr id="181" name="Picture 180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PicPr/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xfrm>
          <a:off x="780465" y="512635500"/>
          <a:ext cx="2296110" cy="3057525"/>
        </a:xfrm>
        <a:prstGeom prst="rect">
          <a:avLst/>
        </a:prstGeom>
      </xdr:spPr>
    </xdr:pic>
    <xdr:clientData/>
  </xdr:twoCellAnchor>
  <xdr:twoCellAnchor>
    <xdr:from>
      <xdr:col>1</xdr:col>
      <xdr:colOff>189914</xdr:colOff>
      <xdr:row>166</xdr:row>
      <xdr:rowOff>19050</xdr:rowOff>
    </xdr:from>
    <xdr:to>
      <xdr:col>1</xdr:col>
      <xdr:colOff>2533649</xdr:colOff>
      <xdr:row>166</xdr:row>
      <xdr:rowOff>3019425</xdr:rowOff>
    </xdr:to>
    <xdr:pic>
      <xdr:nvPicPr>
        <xdr:cNvPr id="182" name="Picture 181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PicPr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780464" y="515778750"/>
          <a:ext cx="2343735" cy="30003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167</xdr:row>
      <xdr:rowOff>19050</xdr:rowOff>
    </xdr:from>
    <xdr:to>
      <xdr:col>1</xdr:col>
      <xdr:colOff>2486025</xdr:colOff>
      <xdr:row>167</xdr:row>
      <xdr:rowOff>3038475</xdr:rowOff>
    </xdr:to>
    <xdr:pic>
      <xdr:nvPicPr>
        <xdr:cNvPr id="183" name="Picture 182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PicPr/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xfrm>
          <a:off x="780465" y="518922000"/>
          <a:ext cx="2296110" cy="3019425"/>
        </a:xfrm>
        <a:prstGeom prst="rect">
          <a:avLst/>
        </a:prstGeom>
      </xdr:spPr>
    </xdr:pic>
    <xdr:clientData/>
  </xdr:twoCellAnchor>
  <xdr:twoCellAnchor>
    <xdr:from>
      <xdr:col>1</xdr:col>
      <xdr:colOff>189914</xdr:colOff>
      <xdr:row>168</xdr:row>
      <xdr:rowOff>19050</xdr:rowOff>
    </xdr:from>
    <xdr:to>
      <xdr:col>1</xdr:col>
      <xdr:colOff>2495549</xdr:colOff>
      <xdr:row>168</xdr:row>
      <xdr:rowOff>3048000</xdr:rowOff>
    </xdr:to>
    <xdr:pic>
      <xdr:nvPicPr>
        <xdr:cNvPr id="184" name="Picture 183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PicPr/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780464" y="522065250"/>
          <a:ext cx="2305635" cy="30289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169</xdr:row>
      <xdr:rowOff>19050</xdr:rowOff>
    </xdr:from>
    <xdr:to>
      <xdr:col>1</xdr:col>
      <xdr:colOff>2447925</xdr:colOff>
      <xdr:row>169</xdr:row>
      <xdr:rowOff>3057525</xdr:rowOff>
    </xdr:to>
    <xdr:pic>
      <xdr:nvPicPr>
        <xdr:cNvPr id="185" name="Picture 184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PicPr/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xfrm>
          <a:off x="780465" y="525208500"/>
          <a:ext cx="2258010" cy="3038475"/>
        </a:xfrm>
        <a:prstGeom prst="rect">
          <a:avLst/>
        </a:prstGeom>
      </xdr:spPr>
    </xdr:pic>
    <xdr:clientData/>
  </xdr:twoCellAnchor>
  <xdr:twoCellAnchor>
    <xdr:from>
      <xdr:col>1</xdr:col>
      <xdr:colOff>189914</xdr:colOff>
      <xdr:row>170</xdr:row>
      <xdr:rowOff>19050</xdr:rowOff>
    </xdr:from>
    <xdr:to>
      <xdr:col>1</xdr:col>
      <xdr:colOff>2476499</xdr:colOff>
      <xdr:row>170</xdr:row>
      <xdr:rowOff>3038475</xdr:rowOff>
    </xdr:to>
    <xdr:pic>
      <xdr:nvPicPr>
        <xdr:cNvPr id="186" name="Picture 185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PicPr/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780464" y="528351750"/>
          <a:ext cx="2286585" cy="301942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171</xdr:row>
      <xdr:rowOff>19050</xdr:rowOff>
    </xdr:from>
    <xdr:to>
      <xdr:col>1</xdr:col>
      <xdr:colOff>2486025</xdr:colOff>
      <xdr:row>171</xdr:row>
      <xdr:rowOff>3028950</xdr:rowOff>
    </xdr:to>
    <xdr:pic>
      <xdr:nvPicPr>
        <xdr:cNvPr id="187" name="Picture 186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PicPr/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xfrm>
          <a:off x="780465" y="531495000"/>
          <a:ext cx="2296110" cy="3009900"/>
        </a:xfrm>
        <a:prstGeom prst="rect">
          <a:avLst/>
        </a:prstGeom>
      </xdr:spPr>
    </xdr:pic>
    <xdr:clientData/>
  </xdr:twoCellAnchor>
  <xdr:twoCellAnchor>
    <xdr:from>
      <xdr:col>1</xdr:col>
      <xdr:colOff>189914</xdr:colOff>
      <xdr:row>172</xdr:row>
      <xdr:rowOff>19051</xdr:rowOff>
    </xdr:from>
    <xdr:to>
      <xdr:col>1</xdr:col>
      <xdr:colOff>2419349</xdr:colOff>
      <xdr:row>172</xdr:row>
      <xdr:rowOff>3028951</xdr:rowOff>
    </xdr:to>
    <xdr:pic>
      <xdr:nvPicPr>
        <xdr:cNvPr id="188" name="Picture 187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PicPr/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780464" y="534638251"/>
          <a:ext cx="2229435" cy="3009900"/>
        </a:xfrm>
        <a:prstGeom prst="rect">
          <a:avLst/>
        </a:prstGeom>
      </xdr:spPr>
    </xdr:pic>
    <xdr:clientData/>
  </xdr:twoCellAnchor>
  <xdr:twoCellAnchor>
    <xdr:from>
      <xdr:col>1</xdr:col>
      <xdr:colOff>218490</xdr:colOff>
      <xdr:row>173</xdr:row>
      <xdr:rowOff>9525</xdr:rowOff>
    </xdr:from>
    <xdr:to>
      <xdr:col>1</xdr:col>
      <xdr:colOff>2476500</xdr:colOff>
      <xdr:row>173</xdr:row>
      <xdr:rowOff>3009900</xdr:rowOff>
    </xdr:to>
    <xdr:pic>
      <xdr:nvPicPr>
        <xdr:cNvPr id="189" name="Picture 188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PicPr/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xfrm>
          <a:off x="809040" y="537771975"/>
          <a:ext cx="2258010" cy="30003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174</xdr:row>
      <xdr:rowOff>19050</xdr:rowOff>
    </xdr:from>
    <xdr:to>
      <xdr:col>1</xdr:col>
      <xdr:colOff>2524125</xdr:colOff>
      <xdr:row>174</xdr:row>
      <xdr:rowOff>2990850</xdr:rowOff>
    </xdr:to>
    <xdr:pic>
      <xdr:nvPicPr>
        <xdr:cNvPr id="190" name="Picture 189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PicPr/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780465" y="540924750"/>
          <a:ext cx="2334210" cy="2971800"/>
        </a:xfrm>
        <a:prstGeom prst="rect">
          <a:avLst/>
        </a:prstGeom>
      </xdr:spPr>
    </xdr:pic>
    <xdr:clientData/>
  </xdr:twoCellAnchor>
  <xdr:twoCellAnchor>
    <xdr:from>
      <xdr:col>1</xdr:col>
      <xdr:colOff>189914</xdr:colOff>
      <xdr:row>175</xdr:row>
      <xdr:rowOff>19051</xdr:rowOff>
    </xdr:from>
    <xdr:to>
      <xdr:col>1</xdr:col>
      <xdr:colOff>2476499</xdr:colOff>
      <xdr:row>175</xdr:row>
      <xdr:rowOff>3009901</xdr:rowOff>
    </xdr:to>
    <xdr:pic>
      <xdr:nvPicPr>
        <xdr:cNvPr id="191" name="Picture 190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PicPr/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xfrm>
          <a:off x="780464" y="544068001"/>
          <a:ext cx="2286585" cy="2990850"/>
        </a:xfrm>
        <a:prstGeom prst="rect">
          <a:avLst/>
        </a:prstGeom>
      </xdr:spPr>
    </xdr:pic>
    <xdr:clientData/>
  </xdr:twoCellAnchor>
  <xdr:twoCellAnchor>
    <xdr:from>
      <xdr:col>1</xdr:col>
      <xdr:colOff>189914</xdr:colOff>
      <xdr:row>176</xdr:row>
      <xdr:rowOff>19050</xdr:rowOff>
    </xdr:from>
    <xdr:to>
      <xdr:col>1</xdr:col>
      <xdr:colOff>2457449</xdr:colOff>
      <xdr:row>176</xdr:row>
      <xdr:rowOff>3019425</xdr:rowOff>
    </xdr:to>
    <xdr:pic>
      <xdr:nvPicPr>
        <xdr:cNvPr id="192" name="Picture 191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PicPr/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780464" y="547211250"/>
          <a:ext cx="2267535" cy="3000375"/>
        </a:xfrm>
        <a:prstGeom prst="rect">
          <a:avLst/>
        </a:prstGeom>
      </xdr:spPr>
    </xdr:pic>
    <xdr:clientData/>
  </xdr:twoCellAnchor>
  <xdr:twoCellAnchor>
    <xdr:from>
      <xdr:col>1</xdr:col>
      <xdr:colOff>189914</xdr:colOff>
      <xdr:row>177</xdr:row>
      <xdr:rowOff>19051</xdr:rowOff>
    </xdr:from>
    <xdr:to>
      <xdr:col>1</xdr:col>
      <xdr:colOff>2457449</xdr:colOff>
      <xdr:row>177</xdr:row>
      <xdr:rowOff>3028951</xdr:rowOff>
    </xdr:to>
    <xdr:pic>
      <xdr:nvPicPr>
        <xdr:cNvPr id="193" name="Picture 192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PicPr/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xfrm>
          <a:off x="780464" y="550354501"/>
          <a:ext cx="2267535" cy="3009900"/>
        </a:xfrm>
        <a:prstGeom prst="rect">
          <a:avLst/>
        </a:prstGeom>
      </xdr:spPr>
    </xdr:pic>
    <xdr:clientData/>
  </xdr:twoCellAnchor>
  <xdr:twoCellAnchor>
    <xdr:from>
      <xdr:col>1</xdr:col>
      <xdr:colOff>218489</xdr:colOff>
      <xdr:row>178</xdr:row>
      <xdr:rowOff>9525</xdr:rowOff>
    </xdr:from>
    <xdr:to>
      <xdr:col>1</xdr:col>
      <xdr:colOff>2505074</xdr:colOff>
      <xdr:row>178</xdr:row>
      <xdr:rowOff>3019425</xdr:rowOff>
    </xdr:to>
    <xdr:pic>
      <xdr:nvPicPr>
        <xdr:cNvPr id="194" name="Picture 193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PicPr/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809039" y="553488225"/>
          <a:ext cx="2286585" cy="3009900"/>
        </a:xfrm>
        <a:prstGeom prst="rect">
          <a:avLst/>
        </a:prstGeom>
      </xdr:spPr>
    </xdr:pic>
    <xdr:clientData/>
  </xdr:twoCellAnchor>
  <xdr:twoCellAnchor>
    <xdr:from>
      <xdr:col>1</xdr:col>
      <xdr:colOff>189914</xdr:colOff>
      <xdr:row>179</xdr:row>
      <xdr:rowOff>19050</xdr:rowOff>
    </xdr:from>
    <xdr:to>
      <xdr:col>1</xdr:col>
      <xdr:colOff>2495549</xdr:colOff>
      <xdr:row>179</xdr:row>
      <xdr:rowOff>2943225</xdr:rowOff>
    </xdr:to>
    <xdr:pic>
      <xdr:nvPicPr>
        <xdr:cNvPr id="195" name="Picture 194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PicPr/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xfrm>
          <a:off x="780464" y="556641000"/>
          <a:ext cx="2305635" cy="2924175"/>
        </a:xfrm>
        <a:prstGeom prst="rect">
          <a:avLst/>
        </a:prstGeom>
      </xdr:spPr>
    </xdr:pic>
    <xdr:clientData/>
  </xdr:twoCellAnchor>
  <xdr:twoCellAnchor>
    <xdr:from>
      <xdr:col>1</xdr:col>
      <xdr:colOff>189914</xdr:colOff>
      <xdr:row>180</xdr:row>
      <xdr:rowOff>19050</xdr:rowOff>
    </xdr:from>
    <xdr:to>
      <xdr:col>1</xdr:col>
      <xdr:colOff>2457449</xdr:colOff>
      <xdr:row>180</xdr:row>
      <xdr:rowOff>2981325</xdr:rowOff>
    </xdr:to>
    <xdr:pic>
      <xdr:nvPicPr>
        <xdr:cNvPr id="196" name="Picture 195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PicPr/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780464" y="559784250"/>
          <a:ext cx="2267535" cy="29622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181</xdr:row>
      <xdr:rowOff>142874</xdr:rowOff>
    </xdr:from>
    <xdr:to>
      <xdr:col>1</xdr:col>
      <xdr:colOff>2466975</xdr:colOff>
      <xdr:row>181</xdr:row>
      <xdr:rowOff>3009899</xdr:rowOff>
    </xdr:to>
    <xdr:pic>
      <xdr:nvPicPr>
        <xdr:cNvPr id="197" name="Picture 196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PicPr/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xfrm>
          <a:off x="780465" y="563051324"/>
          <a:ext cx="2277060" cy="286702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182</xdr:row>
      <xdr:rowOff>57149</xdr:rowOff>
    </xdr:from>
    <xdr:to>
      <xdr:col>1</xdr:col>
      <xdr:colOff>2524125</xdr:colOff>
      <xdr:row>182</xdr:row>
      <xdr:rowOff>3048000</xdr:rowOff>
    </xdr:to>
    <xdr:pic>
      <xdr:nvPicPr>
        <xdr:cNvPr id="199" name="Picture 198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PicPr/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780465" y="566108849"/>
          <a:ext cx="2334210" cy="2990851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183</xdr:row>
      <xdr:rowOff>209550</xdr:rowOff>
    </xdr:from>
    <xdr:to>
      <xdr:col>1</xdr:col>
      <xdr:colOff>2457450</xdr:colOff>
      <xdr:row>183</xdr:row>
      <xdr:rowOff>3038475</xdr:rowOff>
    </xdr:to>
    <xdr:pic>
      <xdr:nvPicPr>
        <xdr:cNvPr id="200" name="Picture 199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PicPr/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780465" y="569404500"/>
          <a:ext cx="2267535" cy="282892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184</xdr:row>
      <xdr:rowOff>171450</xdr:rowOff>
    </xdr:from>
    <xdr:to>
      <xdr:col>1</xdr:col>
      <xdr:colOff>2495550</xdr:colOff>
      <xdr:row>184</xdr:row>
      <xdr:rowOff>2981325</xdr:rowOff>
    </xdr:to>
    <xdr:pic>
      <xdr:nvPicPr>
        <xdr:cNvPr id="201" name="Picture 200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PicPr/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780465" y="572509650"/>
          <a:ext cx="2305635" cy="2809875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185</xdr:row>
      <xdr:rowOff>142875</xdr:rowOff>
    </xdr:from>
    <xdr:to>
      <xdr:col>1</xdr:col>
      <xdr:colOff>2466975</xdr:colOff>
      <xdr:row>185</xdr:row>
      <xdr:rowOff>2924175</xdr:rowOff>
    </xdr:to>
    <xdr:pic>
      <xdr:nvPicPr>
        <xdr:cNvPr id="202" name="Picture 201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PicPr/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xfrm>
          <a:off x="780465" y="575624325"/>
          <a:ext cx="2277060" cy="278130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186</xdr:row>
      <xdr:rowOff>209550</xdr:rowOff>
    </xdr:from>
    <xdr:to>
      <xdr:col>1</xdr:col>
      <xdr:colOff>2495550</xdr:colOff>
      <xdr:row>186</xdr:row>
      <xdr:rowOff>2952750</xdr:rowOff>
    </xdr:to>
    <xdr:pic>
      <xdr:nvPicPr>
        <xdr:cNvPr id="203" name="Picture 202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PicPr/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780465" y="578834250"/>
          <a:ext cx="2305635" cy="2743200"/>
        </a:xfrm>
        <a:prstGeom prst="rect">
          <a:avLst/>
        </a:prstGeom>
      </xdr:spPr>
    </xdr:pic>
    <xdr:clientData/>
  </xdr:twoCellAnchor>
  <xdr:twoCellAnchor>
    <xdr:from>
      <xdr:col>1</xdr:col>
      <xdr:colOff>189916</xdr:colOff>
      <xdr:row>187</xdr:row>
      <xdr:rowOff>171450</xdr:rowOff>
    </xdr:from>
    <xdr:to>
      <xdr:col>1</xdr:col>
      <xdr:colOff>2409826</xdr:colOff>
      <xdr:row>187</xdr:row>
      <xdr:rowOff>2981325</xdr:rowOff>
    </xdr:to>
    <xdr:pic>
      <xdr:nvPicPr>
        <xdr:cNvPr id="204" name="Picture 203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PicPr/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xfrm>
          <a:off x="780466" y="581939400"/>
          <a:ext cx="2219910" cy="2809875"/>
        </a:xfrm>
        <a:prstGeom prst="rect">
          <a:avLst/>
        </a:prstGeom>
      </xdr:spPr>
    </xdr:pic>
    <xdr:clientData/>
  </xdr:twoCellAnchor>
  <xdr:twoCellAnchor>
    <xdr:from>
      <xdr:col>1</xdr:col>
      <xdr:colOff>189916</xdr:colOff>
      <xdr:row>188</xdr:row>
      <xdr:rowOff>200025</xdr:rowOff>
    </xdr:from>
    <xdr:to>
      <xdr:col>1</xdr:col>
      <xdr:colOff>2466976</xdr:colOff>
      <xdr:row>188</xdr:row>
      <xdr:rowOff>3000375</xdr:rowOff>
    </xdr:to>
    <xdr:pic>
      <xdr:nvPicPr>
        <xdr:cNvPr id="205" name="Picture 204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PicPr/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780466" y="585111225"/>
          <a:ext cx="2277060" cy="28003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189</xdr:row>
      <xdr:rowOff>152400</xdr:rowOff>
    </xdr:from>
    <xdr:to>
      <xdr:col>1</xdr:col>
      <xdr:colOff>2457450</xdr:colOff>
      <xdr:row>189</xdr:row>
      <xdr:rowOff>2838450</xdr:rowOff>
    </xdr:to>
    <xdr:pic>
      <xdr:nvPicPr>
        <xdr:cNvPr id="206" name="Picture 205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PicPr/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xfrm>
          <a:off x="780465" y="588206850"/>
          <a:ext cx="2267535" cy="2686050"/>
        </a:xfrm>
        <a:prstGeom prst="rect">
          <a:avLst/>
        </a:prstGeom>
      </xdr:spPr>
    </xdr:pic>
    <xdr:clientData/>
  </xdr:twoCellAnchor>
  <xdr:twoCellAnchor>
    <xdr:from>
      <xdr:col>1</xdr:col>
      <xdr:colOff>189915</xdr:colOff>
      <xdr:row>190</xdr:row>
      <xdr:rowOff>200025</xdr:rowOff>
    </xdr:from>
    <xdr:to>
      <xdr:col>1</xdr:col>
      <xdr:colOff>2381250</xdr:colOff>
      <xdr:row>190</xdr:row>
      <xdr:rowOff>2952751</xdr:rowOff>
    </xdr:to>
    <xdr:pic>
      <xdr:nvPicPr>
        <xdr:cNvPr id="207" name="Picture 206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PicPr/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780465" y="591397725"/>
          <a:ext cx="2191335" cy="2752726"/>
        </a:xfrm>
        <a:prstGeom prst="rect">
          <a:avLst/>
        </a:prstGeom>
      </xdr:spPr>
    </xdr:pic>
    <xdr:clientData/>
  </xdr:twoCellAnchor>
  <xdr:twoCellAnchor>
    <xdr:from>
      <xdr:col>1</xdr:col>
      <xdr:colOff>132765</xdr:colOff>
      <xdr:row>191</xdr:row>
      <xdr:rowOff>409575</xdr:rowOff>
    </xdr:from>
    <xdr:to>
      <xdr:col>1</xdr:col>
      <xdr:colOff>2476500</xdr:colOff>
      <xdr:row>191</xdr:row>
      <xdr:rowOff>2895600</xdr:rowOff>
    </xdr:to>
    <xdr:pic>
      <xdr:nvPicPr>
        <xdr:cNvPr id="208" name="Picture 207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PicPr/>
      </xdr:nvPicPr>
      <xdr:blipFill>
        <a:blip xmlns:r="http://schemas.openxmlformats.org/officeDocument/2006/relationships" r:embed="rId190" cstate="print"/>
        <a:stretch>
          <a:fillRect/>
        </a:stretch>
      </xdr:blipFill>
      <xdr:spPr>
        <a:xfrm>
          <a:off x="723315" y="594750525"/>
          <a:ext cx="2343735" cy="2486025"/>
        </a:xfrm>
        <a:prstGeom prst="rect">
          <a:avLst/>
        </a:prstGeom>
      </xdr:spPr>
    </xdr:pic>
    <xdr:clientData/>
  </xdr:twoCellAnchor>
  <xdr:twoCellAnchor>
    <xdr:from>
      <xdr:col>1</xdr:col>
      <xdr:colOff>189916</xdr:colOff>
      <xdr:row>192</xdr:row>
      <xdr:rowOff>276225</xdr:rowOff>
    </xdr:from>
    <xdr:to>
      <xdr:col>1</xdr:col>
      <xdr:colOff>2466976</xdr:colOff>
      <xdr:row>192</xdr:row>
      <xdr:rowOff>3019425</xdr:rowOff>
    </xdr:to>
    <xdr:pic>
      <xdr:nvPicPr>
        <xdr:cNvPr id="209" name="Picture 208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PicPr/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780466" y="597760425"/>
          <a:ext cx="2277060" cy="2743200"/>
        </a:xfrm>
        <a:prstGeom prst="rect">
          <a:avLst/>
        </a:prstGeom>
      </xdr:spPr>
    </xdr:pic>
    <xdr:clientData/>
  </xdr:twoCellAnchor>
  <xdr:twoCellAnchor>
    <xdr:from>
      <xdr:col>1</xdr:col>
      <xdr:colOff>151816</xdr:colOff>
      <xdr:row>193</xdr:row>
      <xdr:rowOff>123825</xdr:rowOff>
    </xdr:from>
    <xdr:to>
      <xdr:col>1</xdr:col>
      <xdr:colOff>2447926</xdr:colOff>
      <xdr:row>193</xdr:row>
      <xdr:rowOff>2543175</xdr:rowOff>
    </xdr:to>
    <xdr:pic>
      <xdr:nvPicPr>
        <xdr:cNvPr id="210" name="Picture 209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PicPr/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xfrm>
          <a:off x="742366" y="186413775"/>
          <a:ext cx="2296110" cy="2419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199"/>
  <sheetViews>
    <sheetView showGridLines="0" tabSelected="1" workbookViewId="0">
      <pane ySplit="2" topLeftCell="A3" activePane="bottomLeft" state="frozen"/>
      <selection pane="bottomLeft" activeCell="J199" sqref="J199"/>
    </sheetView>
  </sheetViews>
  <sheetFormatPr defaultColWidth="8.85546875" defaultRowHeight="18.75" x14ac:dyDescent="0.25"/>
  <cols>
    <col min="1" max="1" width="8.85546875" style="1"/>
    <col min="2" max="2" width="39" style="1" customWidth="1"/>
    <col min="3" max="3" width="11.140625" style="1" customWidth="1"/>
    <col min="4" max="4" width="21" style="1" customWidth="1"/>
    <col min="5" max="5" width="13.85546875" style="1" customWidth="1"/>
    <col min="6" max="6" width="10.28515625" style="1" customWidth="1"/>
    <col min="7" max="7" width="15.28515625" style="19" customWidth="1"/>
    <col min="8" max="8" width="17.28515625" style="1" customWidth="1"/>
    <col min="9" max="9" width="23.140625" style="1" customWidth="1"/>
    <col min="10" max="10" width="11" style="1" customWidth="1"/>
    <col min="11" max="11" width="17.85546875" style="1" customWidth="1"/>
    <col min="12" max="18" width="10.140625" style="8" customWidth="1"/>
    <col min="19" max="16384" width="8.85546875" style="1"/>
  </cols>
  <sheetData>
    <row r="1" spans="2:18" ht="54" customHeight="1" thickBot="1" x14ac:dyDescent="0.3">
      <c r="B1" s="30" t="s">
        <v>243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</row>
    <row r="2" spans="2:18" ht="21" thickBot="1" x14ac:dyDescent="0.3">
      <c r="B2" s="22" t="s">
        <v>232</v>
      </c>
      <c r="C2" s="23" t="s">
        <v>234</v>
      </c>
      <c r="D2" s="23" t="s">
        <v>233</v>
      </c>
      <c r="E2" s="23" t="s">
        <v>236</v>
      </c>
      <c r="F2" s="24" t="s">
        <v>235</v>
      </c>
      <c r="G2" s="25" t="s">
        <v>237</v>
      </c>
      <c r="H2" s="26" t="s">
        <v>238</v>
      </c>
      <c r="I2" s="27" t="s">
        <v>239</v>
      </c>
      <c r="J2" s="22" t="s">
        <v>7</v>
      </c>
      <c r="K2" s="24" t="s">
        <v>240</v>
      </c>
      <c r="L2" s="28" t="s">
        <v>0</v>
      </c>
      <c r="M2" s="29" t="s">
        <v>1</v>
      </c>
      <c r="N2" s="29" t="s">
        <v>2</v>
      </c>
      <c r="O2" s="29" t="s">
        <v>3</v>
      </c>
      <c r="P2" s="29" t="s">
        <v>4</v>
      </c>
      <c r="Q2" s="29" t="s">
        <v>5</v>
      </c>
      <c r="R2" s="29" t="s">
        <v>6</v>
      </c>
    </row>
    <row r="3" spans="2:18" ht="247.5" customHeight="1" thickBot="1" x14ac:dyDescent="0.3">
      <c r="B3" s="16"/>
      <c r="C3" s="12" t="s">
        <v>9</v>
      </c>
      <c r="D3" s="13" t="s">
        <v>8</v>
      </c>
      <c r="E3" s="13" t="s">
        <v>13</v>
      </c>
      <c r="F3" s="13" t="s">
        <v>10</v>
      </c>
      <c r="G3" s="17">
        <f t="shared" ref="G3:G34" si="0">SUM(L3:R3)</f>
        <v>35</v>
      </c>
      <c r="H3" s="14">
        <v>393</v>
      </c>
      <c r="I3" s="14">
        <f t="shared" ref="I3:I34" si="1">H3*G3</f>
        <v>13755</v>
      </c>
      <c r="J3" s="13" t="s">
        <v>11</v>
      </c>
      <c r="K3" s="15" t="s">
        <v>12</v>
      </c>
      <c r="L3" s="9">
        <v>7</v>
      </c>
      <c r="M3" s="10">
        <v>8</v>
      </c>
      <c r="N3" s="10">
        <v>0</v>
      </c>
      <c r="O3" s="10">
        <v>11</v>
      </c>
      <c r="P3" s="10">
        <v>9</v>
      </c>
      <c r="Q3" s="10">
        <v>0</v>
      </c>
      <c r="R3" s="11">
        <v>0</v>
      </c>
    </row>
    <row r="4" spans="2:18" ht="247.5" customHeight="1" thickBot="1" x14ac:dyDescent="0.3">
      <c r="B4" s="16"/>
      <c r="C4" s="12" t="s">
        <v>9</v>
      </c>
      <c r="D4" s="13" t="s">
        <v>14</v>
      </c>
      <c r="E4" s="13" t="s">
        <v>13</v>
      </c>
      <c r="F4" s="13" t="s">
        <v>15</v>
      </c>
      <c r="G4" s="17">
        <f t="shared" si="0"/>
        <v>12</v>
      </c>
      <c r="H4" s="14">
        <v>393</v>
      </c>
      <c r="I4" s="14">
        <f t="shared" si="1"/>
        <v>4716</v>
      </c>
      <c r="J4" s="13" t="s">
        <v>11</v>
      </c>
      <c r="K4" s="15" t="s">
        <v>12</v>
      </c>
      <c r="L4" s="9">
        <v>2</v>
      </c>
      <c r="M4" s="10">
        <v>0</v>
      </c>
      <c r="N4" s="10">
        <v>0</v>
      </c>
      <c r="O4" s="10">
        <v>7</v>
      </c>
      <c r="P4" s="10">
        <v>3</v>
      </c>
      <c r="Q4" s="10">
        <v>0</v>
      </c>
      <c r="R4" s="11">
        <v>0</v>
      </c>
    </row>
    <row r="5" spans="2:18" ht="247.5" customHeight="1" thickBot="1" x14ac:dyDescent="0.3">
      <c r="B5" s="16"/>
      <c r="C5" s="12" t="s">
        <v>9</v>
      </c>
      <c r="D5" s="13" t="s">
        <v>16</v>
      </c>
      <c r="E5" s="13" t="s">
        <v>13</v>
      </c>
      <c r="F5" s="13" t="s">
        <v>17</v>
      </c>
      <c r="G5" s="17">
        <f t="shared" si="0"/>
        <v>87</v>
      </c>
      <c r="H5" s="14">
        <v>393</v>
      </c>
      <c r="I5" s="14">
        <f t="shared" si="1"/>
        <v>34191</v>
      </c>
      <c r="J5" s="13" t="s">
        <v>11</v>
      </c>
      <c r="K5" s="15" t="s">
        <v>12</v>
      </c>
      <c r="L5" s="9">
        <v>13</v>
      </c>
      <c r="M5" s="10">
        <v>20</v>
      </c>
      <c r="N5" s="10">
        <v>17</v>
      </c>
      <c r="O5" s="10">
        <v>26</v>
      </c>
      <c r="P5" s="10">
        <v>11</v>
      </c>
      <c r="Q5" s="10">
        <v>0</v>
      </c>
      <c r="R5" s="11">
        <v>0</v>
      </c>
    </row>
    <row r="6" spans="2:18" ht="247.5" customHeight="1" thickBot="1" x14ac:dyDescent="0.3">
      <c r="B6" s="16"/>
      <c r="C6" s="12" t="s">
        <v>9</v>
      </c>
      <c r="D6" s="13" t="s">
        <v>18</v>
      </c>
      <c r="E6" s="13" t="s">
        <v>13</v>
      </c>
      <c r="F6" s="13" t="s">
        <v>19</v>
      </c>
      <c r="G6" s="17">
        <f t="shared" si="0"/>
        <v>65</v>
      </c>
      <c r="H6" s="14">
        <v>393</v>
      </c>
      <c r="I6" s="14">
        <f t="shared" si="1"/>
        <v>25545</v>
      </c>
      <c r="J6" s="13" t="s">
        <v>11</v>
      </c>
      <c r="K6" s="15" t="s">
        <v>12</v>
      </c>
      <c r="L6" s="9">
        <v>11</v>
      </c>
      <c r="M6" s="10">
        <v>12</v>
      </c>
      <c r="N6" s="10">
        <v>10</v>
      </c>
      <c r="O6" s="10">
        <v>21</v>
      </c>
      <c r="P6" s="10">
        <v>11</v>
      </c>
      <c r="Q6" s="10">
        <v>0</v>
      </c>
      <c r="R6" s="11">
        <v>0</v>
      </c>
    </row>
    <row r="7" spans="2:18" ht="247.5" customHeight="1" thickBot="1" x14ac:dyDescent="0.3">
      <c r="B7" s="16"/>
      <c r="C7" s="12" t="s">
        <v>9</v>
      </c>
      <c r="D7" s="13" t="s">
        <v>20</v>
      </c>
      <c r="E7" s="13" t="s">
        <v>13</v>
      </c>
      <c r="F7" s="13" t="s">
        <v>21</v>
      </c>
      <c r="G7" s="17">
        <f t="shared" si="0"/>
        <v>26</v>
      </c>
      <c r="H7" s="14">
        <v>393</v>
      </c>
      <c r="I7" s="14">
        <f t="shared" si="1"/>
        <v>10218</v>
      </c>
      <c r="J7" s="13" t="s">
        <v>11</v>
      </c>
      <c r="K7" s="15" t="s">
        <v>12</v>
      </c>
      <c r="L7" s="9">
        <v>6</v>
      </c>
      <c r="M7" s="10">
        <v>5</v>
      </c>
      <c r="N7" s="10">
        <v>3</v>
      </c>
      <c r="O7" s="10">
        <v>6</v>
      </c>
      <c r="P7" s="10">
        <v>6</v>
      </c>
      <c r="Q7" s="10">
        <v>0</v>
      </c>
      <c r="R7" s="11">
        <v>0</v>
      </c>
    </row>
    <row r="8" spans="2:18" ht="247.5" customHeight="1" thickBot="1" x14ac:dyDescent="0.3">
      <c r="B8" s="16"/>
      <c r="C8" s="12" t="s">
        <v>9</v>
      </c>
      <c r="D8" s="13" t="s">
        <v>22</v>
      </c>
      <c r="E8" s="13" t="s">
        <v>13</v>
      </c>
      <c r="F8" s="13" t="s">
        <v>23</v>
      </c>
      <c r="G8" s="17">
        <f t="shared" si="0"/>
        <v>46</v>
      </c>
      <c r="H8" s="14">
        <v>393</v>
      </c>
      <c r="I8" s="14">
        <f t="shared" si="1"/>
        <v>18078</v>
      </c>
      <c r="J8" s="13" t="s">
        <v>11</v>
      </c>
      <c r="K8" s="15" t="s">
        <v>12</v>
      </c>
      <c r="L8" s="9">
        <v>11</v>
      </c>
      <c r="M8" s="10">
        <v>12</v>
      </c>
      <c r="N8" s="10">
        <v>5</v>
      </c>
      <c r="O8" s="10">
        <v>10</v>
      </c>
      <c r="P8" s="10">
        <v>8</v>
      </c>
      <c r="Q8" s="10">
        <v>0</v>
      </c>
      <c r="R8" s="11">
        <v>0</v>
      </c>
    </row>
    <row r="9" spans="2:18" ht="247.5" customHeight="1" thickBot="1" x14ac:dyDescent="0.3">
      <c r="B9" s="16"/>
      <c r="C9" s="12" t="s">
        <v>9</v>
      </c>
      <c r="D9" s="13" t="s">
        <v>24</v>
      </c>
      <c r="E9" s="13" t="s">
        <v>13</v>
      </c>
      <c r="F9" s="13" t="s">
        <v>25</v>
      </c>
      <c r="G9" s="17">
        <f t="shared" si="0"/>
        <v>23</v>
      </c>
      <c r="H9" s="14">
        <v>393</v>
      </c>
      <c r="I9" s="14">
        <f t="shared" si="1"/>
        <v>9039</v>
      </c>
      <c r="J9" s="13" t="s">
        <v>11</v>
      </c>
      <c r="K9" s="15" t="s">
        <v>12</v>
      </c>
      <c r="L9" s="9">
        <v>7</v>
      </c>
      <c r="M9" s="10">
        <v>5</v>
      </c>
      <c r="N9" s="10">
        <v>0</v>
      </c>
      <c r="O9" s="10">
        <v>11</v>
      </c>
      <c r="P9" s="10">
        <v>0</v>
      </c>
      <c r="Q9" s="10">
        <v>0</v>
      </c>
      <c r="R9" s="11">
        <v>0</v>
      </c>
    </row>
    <row r="10" spans="2:18" ht="247.5" customHeight="1" thickBot="1" x14ac:dyDescent="0.3">
      <c r="B10" s="16"/>
      <c r="C10" s="12" t="s">
        <v>9</v>
      </c>
      <c r="D10" s="13" t="s">
        <v>26</v>
      </c>
      <c r="E10" s="13" t="s">
        <v>13</v>
      </c>
      <c r="F10" s="13" t="s">
        <v>27</v>
      </c>
      <c r="G10" s="17">
        <f t="shared" si="0"/>
        <v>11</v>
      </c>
      <c r="H10" s="14">
        <v>393</v>
      </c>
      <c r="I10" s="14">
        <f t="shared" si="1"/>
        <v>4323</v>
      </c>
      <c r="J10" s="13" t="s">
        <v>11</v>
      </c>
      <c r="K10" s="15" t="s">
        <v>12</v>
      </c>
      <c r="L10" s="9">
        <v>4</v>
      </c>
      <c r="M10" s="10">
        <v>0</v>
      </c>
      <c r="N10" s="10">
        <v>0</v>
      </c>
      <c r="O10" s="10">
        <v>2</v>
      </c>
      <c r="P10" s="10">
        <v>5</v>
      </c>
      <c r="Q10" s="10">
        <v>0</v>
      </c>
      <c r="R10" s="11">
        <v>0</v>
      </c>
    </row>
    <row r="11" spans="2:18" ht="247.5" customHeight="1" thickBot="1" x14ac:dyDescent="0.3">
      <c r="B11" s="16"/>
      <c r="C11" s="12" t="s">
        <v>29</v>
      </c>
      <c r="D11" s="13" t="s">
        <v>28</v>
      </c>
      <c r="E11" s="13" t="s">
        <v>13</v>
      </c>
      <c r="F11" s="13" t="s">
        <v>10</v>
      </c>
      <c r="G11" s="17">
        <f t="shared" si="0"/>
        <v>78</v>
      </c>
      <c r="H11" s="14">
        <v>417</v>
      </c>
      <c r="I11" s="14">
        <f t="shared" si="1"/>
        <v>32526</v>
      </c>
      <c r="J11" s="13" t="s">
        <v>11</v>
      </c>
      <c r="K11" s="15" t="s">
        <v>12</v>
      </c>
      <c r="L11" s="9">
        <v>10</v>
      </c>
      <c r="M11" s="10">
        <v>18</v>
      </c>
      <c r="N11" s="10">
        <v>15</v>
      </c>
      <c r="O11" s="10">
        <v>21</v>
      </c>
      <c r="P11" s="10">
        <v>14</v>
      </c>
      <c r="Q11" s="10">
        <v>0</v>
      </c>
      <c r="R11" s="11">
        <v>0</v>
      </c>
    </row>
    <row r="12" spans="2:18" ht="247.5" customHeight="1" thickBot="1" x14ac:dyDescent="0.3">
      <c r="B12" s="16"/>
      <c r="C12" s="12" t="s">
        <v>29</v>
      </c>
      <c r="D12" s="13" t="s">
        <v>30</v>
      </c>
      <c r="E12" s="13" t="s">
        <v>13</v>
      </c>
      <c r="F12" s="13" t="s">
        <v>31</v>
      </c>
      <c r="G12" s="17">
        <f t="shared" si="0"/>
        <v>15</v>
      </c>
      <c r="H12" s="14">
        <v>417</v>
      </c>
      <c r="I12" s="14">
        <f t="shared" si="1"/>
        <v>6255</v>
      </c>
      <c r="J12" s="13" t="s">
        <v>11</v>
      </c>
      <c r="K12" s="15" t="s">
        <v>12</v>
      </c>
      <c r="L12" s="9">
        <v>1</v>
      </c>
      <c r="M12" s="10">
        <v>3</v>
      </c>
      <c r="N12" s="10">
        <v>0</v>
      </c>
      <c r="O12" s="10">
        <v>6</v>
      </c>
      <c r="P12" s="10">
        <v>5</v>
      </c>
      <c r="Q12" s="10">
        <v>0</v>
      </c>
      <c r="R12" s="11">
        <v>0</v>
      </c>
    </row>
    <row r="13" spans="2:18" ht="247.5" customHeight="1" thickBot="1" x14ac:dyDescent="0.3">
      <c r="B13" s="16"/>
      <c r="C13" s="12" t="s">
        <v>29</v>
      </c>
      <c r="D13" s="13" t="s">
        <v>32</v>
      </c>
      <c r="E13" s="13" t="s">
        <v>13</v>
      </c>
      <c r="F13" s="13" t="s">
        <v>15</v>
      </c>
      <c r="G13" s="17">
        <f t="shared" si="0"/>
        <v>15</v>
      </c>
      <c r="H13" s="14">
        <v>417</v>
      </c>
      <c r="I13" s="14">
        <f t="shared" si="1"/>
        <v>6255</v>
      </c>
      <c r="J13" s="13" t="s">
        <v>11</v>
      </c>
      <c r="K13" s="15" t="s">
        <v>12</v>
      </c>
      <c r="L13" s="9">
        <v>2</v>
      </c>
      <c r="M13" s="10">
        <v>3</v>
      </c>
      <c r="N13" s="10">
        <v>1</v>
      </c>
      <c r="O13" s="10">
        <v>6</v>
      </c>
      <c r="P13" s="10">
        <v>3</v>
      </c>
      <c r="Q13" s="10">
        <v>0</v>
      </c>
      <c r="R13" s="11">
        <v>0</v>
      </c>
    </row>
    <row r="14" spans="2:18" ht="247.5" customHeight="1" thickBot="1" x14ac:dyDescent="0.3">
      <c r="B14" s="16"/>
      <c r="C14" s="12" t="s">
        <v>29</v>
      </c>
      <c r="D14" s="13" t="s">
        <v>33</v>
      </c>
      <c r="E14" s="13" t="s">
        <v>13</v>
      </c>
      <c r="F14" s="13" t="s">
        <v>17</v>
      </c>
      <c r="G14" s="17">
        <f t="shared" si="0"/>
        <v>111</v>
      </c>
      <c r="H14" s="14">
        <v>417</v>
      </c>
      <c r="I14" s="14">
        <f t="shared" si="1"/>
        <v>46287</v>
      </c>
      <c r="J14" s="13" t="s">
        <v>11</v>
      </c>
      <c r="K14" s="15" t="s">
        <v>12</v>
      </c>
      <c r="L14" s="9">
        <v>14</v>
      </c>
      <c r="M14" s="10">
        <v>26</v>
      </c>
      <c r="N14" s="10">
        <v>25</v>
      </c>
      <c r="O14" s="10">
        <v>46</v>
      </c>
      <c r="P14" s="10">
        <v>0</v>
      </c>
      <c r="Q14" s="10">
        <v>0</v>
      </c>
      <c r="R14" s="11">
        <v>0</v>
      </c>
    </row>
    <row r="15" spans="2:18" ht="247.5" customHeight="1" thickBot="1" x14ac:dyDescent="0.3">
      <c r="B15" s="16"/>
      <c r="C15" s="12" t="s">
        <v>29</v>
      </c>
      <c r="D15" s="13" t="s">
        <v>34</v>
      </c>
      <c r="E15" s="13" t="s">
        <v>13</v>
      </c>
      <c r="F15" s="13" t="s">
        <v>19</v>
      </c>
      <c r="G15" s="17">
        <f t="shared" si="0"/>
        <v>111</v>
      </c>
      <c r="H15" s="14">
        <v>417</v>
      </c>
      <c r="I15" s="14">
        <f t="shared" si="1"/>
        <v>46287</v>
      </c>
      <c r="J15" s="13" t="s">
        <v>11</v>
      </c>
      <c r="K15" s="15" t="s">
        <v>12</v>
      </c>
      <c r="L15" s="9">
        <v>14</v>
      </c>
      <c r="M15" s="10">
        <v>25</v>
      </c>
      <c r="N15" s="10">
        <v>23</v>
      </c>
      <c r="O15" s="10">
        <v>33</v>
      </c>
      <c r="P15" s="10">
        <v>16</v>
      </c>
      <c r="Q15" s="10">
        <v>0</v>
      </c>
      <c r="R15" s="11">
        <v>0</v>
      </c>
    </row>
    <row r="16" spans="2:18" ht="247.5" customHeight="1" thickBot="1" x14ac:dyDescent="0.3">
      <c r="B16" s="16"/>
      <c r="C16" s="12" t="s">
        <v>29</v>
      </c>
      <c r="D16" s="13" t="s">
        <v>35</v>
      </c>
      <c r="E16" s="13" t="s">
        <v>13</v>
      </c>
      <c r="F16" s="13" t="s">
        <v>21</v>
      </c>
      <c r="G16" s="17">
        <f t="shared" si="0"/>
        <v>61</v>
      </c>
      <c r="H16" s="14">
        <v>417</v>
      </c>
      <c r="I16" s="14">
        <f t="shared" si="1"/>
        <v>25437</v>
      </c>
      <c r="J16" s="13" t="s">
        <v>11</v>
      </c>
      <c r="K16" s="15" t="s">
        <v>12</v>
      </c>
      <c r="L16" s="9">
        <v>10</v>
      </c>
      <c r="M16" s="10">
        <v>14</v>
      </c>
      <c r="N16" s="10">
        <v>11</v>
      </c>
      <c r="O16" s="10">
        <v>16</v>
      </c>
      <c r="P16" s="10">
        <v>10</v>
      </c>
      <c r="Q16" s="10">
        <v>0</v>
      </c>
      <c r="R16" s="11">
        <v>0</v>
      </c>
    </row>
    <row r="17" spans="2:18" ht="247.5" customHeight="1" thickBot="1" x14ac:dyDescent="0.3">
      <c r="B17" s="16"/>
      <c r="C17" s="12" t="s">
        <v>29</v>
      </c>
      <c r="D17" s="13" t="s">
        <v>36</v>
      </c>
      <c r="E17" s="13" t="s">
        <v>13</v>
      </c>
      <c r="F17" s="13" t="s">
        <v>37</v>
      </c>
      <c r="G17" s="17">
        <f t="shared" si="0"/>
        <v>9</v>
      </c>
      <c r="H17" s="14">
        <v>417</v>
      </c>
      <c r="I17" s="14">
        <f t="shared" si="1"/>
        <v>3753</v>
      </c>
      <c r="J17" s="13" t="s">
        <v>11</v>
      </c>
      <c r="K17" s="15" t="s">
        <v>12</v>
      </c>
      <c r="L17" s="9">
        <v>0</v>
      </c>
      <c r="M17" s="10">
        <v>0</v>
      </c>
      <c r="N17" s="10">
        <v>0</v>
      </c>
      <c r="O17" s="10">
        <v>5</v>
      </c>
      <c r="P17" s="10">
        <v>4</v>
      </c>
      <c r="Q17" s="10">
        <v>0</v>
      </c>
      <c r="R17" s="11">
        <v>0</v>
      </c>
    </row>
    <row r="18" spans="2:18" ht="247.5" customHeight="1" thickBot="1" x14ac:dyDescent="0.3">
      <c r="B18" s="16"/>
      <c r="C18" s="12" t="s">
        <v>29</v>
      </c>
      <c r="D18" s="13" t="s">
        <v>38</v>
      </c>
      <c r="E18" s="13" t="s">
        <v>13</v>
      </c>
      <c r="F18" s="13" t="s">
        <v>23</v>
      </c>
      <c r="G18" s="17">
        <f t="shared" si="0"/>
        <v>92</v>
      </c>
      <c r="H18" s="14">
        <v>417</v>
      </c>
      <c r="I18" s="14">
        <f t="shared" si="1"/>
        <v>38364</v>
      </c>
      <c r="J18" s="13" t="s">
        <v>11</v>
      </c>
      <c r="K18" s="15" t="s">
        <v>12</v>
      </c>
      <c r="L18" s="9">
        <v>12</v>
      </c>
      <c r="M18" s="10">
        <v>22</v>
      </c>
      <c r="N18" s="10">
        <v>17</v>
      </c>
      <c r="O18" s="10">
        <v>29</v>
      </c>
      <c r="P18" s="10">
        <v>12</v>
      </c>
      <c r="Q18" s="10">
        <v>0</v>
      </c>
      <c r="R18" s="11">
        <v>0</v>
      </c>
    </row>
    <row r="19" spans="2:18" ht="247.5" customHeight="1" thickBot="1" x14ac:dyDescent="0.3">
      <c r="B19" s="16"/>
      <c r="C19" s="12" t="s">
        <v>29</v>
      </c>
      <c r="D19" s="13" t="s">
        <v>39</v>
      </c>
      <c r="E19" s="13" t="s">
        <v>13</v>
      </c>
      <c r="F19" s="13" t="s">
        <v>25</v>
      </c>
      <c r="G19" s="17">
        <f t="shared" si="0"/>
        <v>67</v>
      </c>
      <c r="H19" s="14">
        <v>417</v>
      </c>
      <c r="I19" s="14">
        <f t="shared" si="1"/>
        <v>27939</v>
      </c>
      <c r="J19" s="13" t="s">
        <v>11</v>
      </c>
      <c r="K19" s="15" t="s">
        <v>12</v>
      </c>
      <c r="L19" s="9">
        <v>9</v>
      </c>
      <c r="M19" s="10">
        <v>14</v>
      </c>
      <c r="N19" s="10">
        <v>13</v>
      </c>
      <c r="O19" s="10">
        <v>20</v>
      </c>
      <c r="P19" s="10">
        <v>11</v>
      </c>
      <c r="Q19" s="10">
        <v>0</v>
      </c>
      <c r="R19" s="11">
        <v>0</v>
      </c>
    </row>
    <row r="20" spans="2:18" ht="247.5" customHeight="1" thickBot="1" x14ac:dyDescent="0.3">
      <c r="B20" s="16"/>
      <c r="C20" s="12" t="s">
        <v>29</v>
      </c>
      <c r="D20" s="13" t="s">
        <v>40</v>
      </c>
      <c r="E20" s="13" t="s">
        <v>13</v>
      </c>
      <c r="F20" s="13" t="s">
        <v>27</v>
      </c>
      <c r="G20" s="17">
        <f t="shared" si="0"/>
        <v>42</v>
      </c>
      <c r="H20" s="14">
        <v>417</v>
      </c>
      <c r="I20" s="14">
        <f t="shared" si="1"/>
        <v>17514</v>
      </c>
      <c r="J20" s="13" t="s">
        <v>11</v>
      </c>
      <c r="K20" s="15" t="s">
        <v>12</v>
      </c>
      <c r="L20" s="9">
        <v>9</v>
      </c>
      <c r="M20" s="10">
        <v>9</v>
      </c>
      <c r="N20" s="10">
        <v>3</v>
      </c>
      <c r="O20" s="10">
        <v>16</v>
      </c>
      <c r="P20" s="10">
        <v>5</v>
      </c>
      <c r="Q20" s="10">
        <v>0</v>
      </c>
      <c r="R20" s="11">
        <v>0</v>
      </c>
    </row>
    <row r="21" spans="2:18" ht="247.5" customHeight="1" thickBot="1" x14ac:dyDescent="0.3">
      <c r="B21" s="16"/>
      <c r="C21" s="12" t="s">
        <v>42</v>
      </c>
      <c r="D21" s="13" t="s">
        <v>41</v>
      </c>
      <c r="E21" s="13" t="s">
        <v>13</v>
      </c>
      <c r="F21" s="13" t="s">
        <v>10</v>
      </c>
      <c r="G21" s="17">
        <f t="shared" si="0"/>
        <v>32</v>
      </c>
      <c r="H21" s="14">
        <v>370</v>
      </c>
      <c r="I21" s="14">
        <f t="shared" si="1"/>
        <v>11840</v>
      </c>
      <c r="J21" s="13" t="s">
        <v>11</v>
      </c>
      <c r="K21" s="15" t="s">
        <v>12</v>
      </c>
      <c r="L21" s="9">
        <v>4</v>
      </c>
      <c r="M21" s="10">
        <v>8</v>
      </c>
      <c r="N21" s="10">
        <v>3</v>
      </c>
      <c r="O21" s="10">
        <v>11</v>
      </c>
      <c r="P21" s="10">
        <v>6</v>
      </c>
      <c r="Q21" s="10">
        <v>0</v>
      </c>
      <c r="R21" s="11">
        <v>0</v>
      </c>
    </row>
    <row r="22" spans="2:18" ht="247.5" customHeight="1" thickBot="1" x14ac:dyDescent="0.3">
      <c r="B22" s="16"/>
      <c r="C22" s="12" t="s">
        <v>42</v>
      </c>
      <c r="D22" s="13" t="s">
        <v>43</v>
      </c>
      <c r="E22" s="13" t="s">
        <v>13</v>
      </c>
      <c r="F22" s="13" t="s">
        <v>15</v>
      </c>
      <c r="G22" s="17">
        <f t="shared" si="0"/>
        <v>3</v>
      </c>
      <c r="H22" s="14">
        <v>370</v>
      </c>
      <c r="I22" s="14">
        <f t="shared" si="1"/>
        <v>1110</v>
      </c>
      <c r="J22" s="13" t="s">
        <v>11</v>
      </c>
      <c r="K22" s="15" t="s">
        <v>12</v>
      </c>
      <c r="L22" s="9">
        <v>0</v>
      </c>
      <c r="M22" s="10">
        <v>0</v>
      </c>
      <c r="N22" s="10">
        <v>0</v>
      </c>
      <c r="O22" s="10">
        <v>0</v>
      </c>
      <c r="P22" s="10">
        <v>3</v>
      </c>
      <c r="Q22" s="10">
        <v>0</v>
      </c>
      <c r="R22" s="11">
        <v>0</v>
      </c>
    </row>
    <row r="23" spans="2:18" ht="247.5" customHeight="1" thickBot="1" x14ac:dyDescent="0.3">
      <c r="B23" s="16"/>
      <c r="C23" s="12" t="s">
        <v>42</v>
      </c>
      <c r="D23" s="13" t="s">
        <v>44</v>
      </c>
      <c r="E23" s="13" t="s">
        <v>13</v>
      </c>
      <c r="F23" s="13" t="s">
        <v>17</v>
      </c>
      <c r="G23" s="17">
        <f t="shared" si="0"/>
        <v>81</v>
      </c>
      <c r="H23" s="14">
        <v>370</v>
      </c>
      <c r="I23" s="14">
        <f t="shared" si="1"/>
        <v>29970</v>
      </c>
      <c r="J23" s="13" t="s">
        <v>11</v>
      </c>
      <c r="K23" s="15" t="s">
        <v>12</v>
      </c>
      <c r="L23" s="9">
        <v>13</v>
      </c>
      <c r="M23" s="10">
        <v>18</v>
      </c>
      <c r="N23" s="10">
        <v>14</v>
      </c>
      <c r="O23" s="10">
        <v>21</v>
      </c>
      <c r="P23" s="10">
        <v>15</v>
      </c>
      <c r="Q23" s="10">
        <v>0</v>
      </c>
      <c r="R23" s="11">
        <v>0</v>
      </c>
    </row>
    <row r="24" spans="2:18" ht="247.5" customHeight="1" thickBot="1" x14ac:dyDescent="0.3">
      <c r="B24" s="16"/>
      <c r="C24" s="12" t="s">
        <v>42</v>
      </c>
      <c r="D24" s="13" t="s">
        <v>45</v>
      </c>
      <c r="E24" s="13" t="s">
        <v>13</v>
      </c>
      <c r="F24" s="13" t="s">
        <v>19</v>
      </c>
      <c r="G24" s="17">
        <f t="shared" si="0"/>
        <v>85</v>
      </c>
      <c r="H24" s="14">
        <v>370</v>
      </c>
      <c r="I24" s="14">
        <f t="shared" si="1"/>
        <v>31450</v>
      </c>
      <c r="J24" s="13" t="s">
        <v>11</v>
      </c>
      <c r="K24" s="15" t="s">
        <v>12</v>
      </c>
      <c r="L24" s="9">
        <v>13</v>
      </c>
      <c r="M24" s="10">
        <v>17</v>
      </c>
      <c r="N24" s="10">
        <v>14</v>
      </c>
      <c r="O24" s="10">
        <v>28</v>
      </c>
      <c r="P24" s="10">
        <v>13</v>
      </c>
      <c r="Q24" s="10">
        <v>0</v>
      </c>
      <c r="R24" s="11">
        <v>0</v>
      </c>
    </row>
    <row r="25" spans="2:18" ht="247.5" customHeight="1" thickBot="1" x14ac:dyDescent="0.3">
      <c r="B25" s="16"/>
      <c r="C25" s="12" t="s">
        <v>42</v>
      </c>
      <c r="D25" s="13" t="s">
        <v>46</v>
      </c>
      <c r="E25" s="13" t="s">
        <v>13</v>
      </c>
      <c r="F25" s="13" t="s">
        <v>21</v>
      </c>
      <c r="G25" s="17">
        <f t="shared" si="0"/>
        <v>27</v>
      </c>
      <c r="H25" s="14">
        <v>370</v>
      </c>
      <c r="I25" s="14">
        <f t="shared" si="1"/>
        <v>9990</v>
      </c>
      <c r="J25" s="13" t="s">
        <v>11</v>
      </c>
      <c r="K25" s="15" t="s">
        <v>12</v>
      </c>
      <c r="L25" s="9">
        <v>6</v>
      </c>
      <c r="M25" s="10">
        <v>7</v>
      </c>
      <c r="N25" s="10">
        <v>0</v>
      </c>
      <c r="O25" s="10">
        <v>6</v>
      </c>
      <c r="P25" s="10">
        <v>8</v>
      </c>
      <c r="Q25" s="10">
        <v>0</v>
      </c>
      <c r="R25" s="11">
        <v>0</v>
      </c>
    </row>
    <row r="26" spans="2:18" ht="247.5" customHeight="1" thickBot="1" x14ac:dyDescent="0.3">
      <c r="B26" s="16"/>
      <c r="C26" s="12" t="s">
        <v>42</v>
      </c>
      <c r="D26" s="13" t="s">
        <v>47</v>
      </c>
      <c r="E26" s="13" t="s">
        <v>13</v>
      </c>
      <c r="F26" s="13" t="s">
        <v>37</v>
      </c>
      <c r="G26" s="17">
        <f t="shared" si="0"/>
        <v>1</v>
      </c>
      <c r="H26" s="14">
        <v>370</v>
      </c>
      <c r="I26" s="14">
        <f t="shared" si="1"/>
        <v>370</v>
      </c>
      <c r="J26" s="13" t="s">
        <v>11</v>
      </c>
      <c r="K26" s="15" t="s">
        <v>12</v>
      </c>
      <c r="L26" s="9">
        <v>1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1">
        <v>0</v>
      </c>
    </row>
    <row r="27" spans="2:18" ht="247.5" customHeight="1" thickBot="1" x14ac:dyDescent="0.3">
      <c r="B27" s="16"/>
      <c r="C27" s="12" t="s">
        <v>42</v>
      </c>
      <c r="D27" s="13" t="s">
        <v>48</v>
      </c>
      <c r="E27" s="13" t="s">
        <v>13</v>
      </c>
      <c r="F27" s="13" t="s">
        <v>23</v>
      </c>
      <c r="G27" s="17">
        <f t="shared" si="0"/>
        <v>65</v>
      </c>
      <c r="H27" s="14">
        <v>370</v>
      </c>
      <c r="I27" s="14">
        <f t="shared" si="1"/>
        <v>24050</v>
      </c>
      <c r="J27" s="13" t="s">
        <v>11</v>
      </c>
      <c r="K27" s="15" t="s">
        <v>12</v>
      </c>
      <c r="L27" s="9">
        <v>9</v>
      </c>
      <c r="M27" s="10">
        <v>17</v>
      </c>
      <c r="N27" s="10">
        <v>8</v>
      </c>
      <c r="O27" s="10">
        <v>25</v>
      </c>
      <c r="P27" s="10">
        <v>6</v>
      </c>
      <c r="Q27" s="10">
        <v>0</v>
      </c>
      <c r="R27" s="11">
        <v>0</v>
      </c>
    </row>
    <row r="28" spans="2:18" ht="247.5" customHeight="1" thickBot="1" x14ac:dyDescent="0.3">
      <c r="B28" s="16"/>
      <c r="C28" s="12" t="s">
        <v>42</v>
      </c>
      <c r="D28" s="13" t="s">
        <v>49</v>
      </c>
      <c r="E28" s="13" t="s">
        <v>13</v>
      </c>
      <c r="F28" s="13" t="s">
        <v>25</v>
      </c>
      <c r="G28" s="17">
        <f t="shared" si="0"/>
        <v>31</v>
      </c>
      <c r="H28" s="14">
        <v>370</v>
      </c>
      <c r="I28" s="14">
        <f t="shared" si="1"/>
        <v>11470</v>
      </c>
      <c r="J28" s="13" t="s">
        <v>11</v>
      </c>
      <c r="K28" s="15" t="s">
        <v>12</v>
      </c>
      <c r="L28" s="9">
        <v>6</v>
      </c>
      <c r="M28" s="10">
        <v>6</v>
      </c>
      <c r="N28" s="10">
        <v>0</v>
      </c>
      <c r="O28" s="10">
        <v>10</v>
      </c>
      <c r="P28" s="10">
        <v>9</v>
      </c>
      <c r="Q28" s="10">
        <v>0</v>
      </c>
      <c r="R28" s="11">
        <v>0</v>
      </c>
    </row>
    <row r="29" spans="2:18" ht="247.5" customHeight="1" thickBot="1" x14ac:dyDescent="0.3">
      <c r="B29" s="16"/>
      <c r="C29" s="12" t="s">
        <v>42</v>
      </c>
      <c r="D29" s="13" t="s">
        <v>50</v>
      </c>
      <c r="E29" s="13" t="s">
        <v>13</v>
      </c>
      <c r="F29" s="13" t="s">
        <v>27</v>
      </c>
      <c r="G29" s="17">
        <f t="shared" si="0"/>
        <v>17</v>
      </c>
      <c r="H29" s="14">
        <v>370</v>
      </c>
      <c r="I29" s="14">
        <f t="shared" si="1"/>
        <v>6290</v>
      </c>
      <c r="J29" s="13" t="s">
        <v>11</v>
      </c>
      <c r="K29" s="15" t="s">
        <v>12</v>
      </c>
      <c r="L29" s="9">
        <v>2</v>
      </c>
      <c r="M29" s="10">
        <v>0</v>
      </c>
      <c r="N29" s="10">
        <v>0</v>
      </c>
      <c r="O29" s="10">
        <v>9</v>
      </c>
      <c r="P29" s="10">
        <v>6</v>
      </c>
      <c r="Q29" s="10">
        <v>0</v>
      </c>
      <c r="R29" s="11">
        <v>0</v>
      </c>
    </row>
    <row r="30" spans="2:18" ht="247.5" customHeight="1" thickBot="1" x14ac:dyDescent="0.3">
      <c r="B30" s="16"/>
      <c r="C30" s="12" t="s">
        <v>52</v>
      </c>
      <c r="D30" s="13" t="s">
        <v>51</v>
      </c>
      <c r="E30" s="13" t="s">
        <v>13</v>
      </c>
      <c r="F30" s="13" t="s">
        <v>10</v>
      </c>
      <c r="G30" s="17">
        <f t="shared" si="0"/>
        <v>55</v>
      </c>
      <c r="H30" s="14">
        <v>460</v>
      </c>
      <c r="I30" s="14">
        <f t="shared" si="1"/>
        <v>25300</v>
      </c>
      <c r="J30" s="13" t="s">
        <v>11</v>
      </c>
      <c r="K30" s="15" t="s">
        <v>12</v>
      </c>
      <c r="L30" s="9">
        <v>7</v>
      </c>
      <c r="M30" s="10">
        <v>14</v>
      </c>
      <c r="N30" s="10">
        <v>10</v>
      </c>
      <c r="O30" s="10">
        <v>16</v>
      </c>
      <c r="P30" s="10">
        <v>8</v>
      </c>
      <c r="Q30" s="10">
        <v>0</v>
      </c>
      <c r="R30" s="11">
        <v>0</v>
      </c>
    </row>
    <row r="31" spans="2:18" ht="247.5" customHeight="1" thickBot="1" x14ac:dyDescent="0.3">
      <c r="B31" s="16"/>
      <c r="C31" s="12" t="s">
        <v>52</v>
      </c>
      <c r="D31" s="13" t="s">
        <v>53</v>
      </c>
      <c r="E31" s="13" t="s">
        <v>13</v>
      </c>
      <c r="F31" s="13" t="s">
        <v>31</v>
      </c>
      <c r="G31" s="17">
        <f t="shared" si="0"/>
        <v>11</v>
      </c>
      <c r="H31" s="14">
        <v>460</v>
      </c>
      <c r="I31" s="14">
        <f t="shared" si="1"/>
        <v>5060</v>
      </c>
      <c r="J31" s="13" t="s">
        <v>11</v>
      </c>
      <c r="K31" s="15" t="s">
        <v>12</v>
      </c>
      <c r="L31" s="9">
        <v>3</v>
      </c>
      <c r="M31" s="10">
        <v>0</v>
      </c>
      <c r="N31" s="10">
        <v>0</v>
      </c>
      <c r="O31" s="10">
        <v>4</v>
      </c>
      <c r="P31" s="10">
        <v>4</v>
      </c>
      <c r="Q31" s="10">
        <v>0</v>
      </c>
      <c r="R31" s="11">
        <v>0</v>
      </c>
    </row>
    <row r="32" spans="2:18" ht="247.5" customHeight="1" thickBot="1" x14ac:dyDescent="0.3">
      <c r="B32" s="16"/>
      <c r="C32" s="12" t="s">
        <v>52</v>
      </c>
      <c r="D32" s="13" t="s">
        <v>54</v>
      </c>
      <c r="E32" s="13" t="s">
        <v>13</v>
      </c>
      <c r="F32" s="13" t="s">
        <v>15</v>
      </c>
      <c r="G32" s="17">
        <f t="shared" si="0"/>
        <v>22</v>
      </c>
      <c r="H32" s="14">
        <v>460</v>
      </c>
      <c r="I32" s="14">
        <f t="shared" si="1"/>
        <v>10120</v>
      </c>
      <c r="J32" s="13" t="s">
        <v>11</v>
      </c>
      <c r="K32" s="15" t="s">
        <v>12</v>
      </c>
      <c r="L32" s="9">
        <v>3</v>
      </c>
      <c r="M32" s="10">
        <v>5</v>
      </c>
      <c r="N32" s="10">
        <v>4</v>
      </c>
      <c r="O32" s="10">
        <v>8</v>
      </c>
      <c r="P32" s="10">
        <v>2</v>
      </c>
      <c r="Q32" s="10">
        <v>0</v>
      </c>
      <c r="R32" s="11">
        <v>0</v>
      </c>
    </row>
    <row r="33" spans="2:18" ht="247.5" customHeight="1" thickBot="1" x14ac:dyDescent="0.3">
      <c r="B33" s="16"/>
      <c r="C33" s="12" t="s">
        <v>52</v>
      </c>
      <c r="D33" s="13" t="s">
        <v>55</v>
      </c>
      <c r="E33" s="13" t="s">
        <v>13</v>
      </c>
      <c r="F33" s="13" t="s">
        <v>17</v>
      </c>
      <c r="G33" s="17">
        <f t="shared" si="0"/>
        <v>109</v>
      </c>
      <c r="H33" s="14">
        <v>460</v>
      </c>
      <c r="I33" s="14">
        <f t="shared" si="1"/>
        <v>50140</v>
      </c>
      <c r="J33" s="13" t="s">
        <v>11</v>
      </c>
      <c r="K33" s="15" t="s">
        <v>12</v>
      </c>
      <c r="L33" s="9">
        <v>15</v>
      </c>
      <c r="M33" s="10">
        <v>27</v>
      </c>
      <c r="N33" s="10">
        <v>22</v>
      </c>
      <c r="O33" s="10">
        <v>28</v>
      </c>
      <c r="P33" s="10">
        <v>17</v>
      </c>
      <c r="Q33" s="10">
        <v>0</v>
      </c>
      <c r="R33" s="11">
        <v>0</v>
      </c>
    </row>
    <row r="34" spans="2:18" ht="247.5" customHeight="1" thickBot="1" x14ac:dyDescent="0.3">
      <c r="B34" s="16"/>
      <c r="C34" s="12" t="s">
        <v>52</v>
      </c>
      <c r="D34" s="13" t="s">
        <v>56</v>
      </c>
      <c r="E34" s="13" t="s">
        <v>13</v>
      </c>
      <c r="F34" s="13" t="s">
        <v>19</v>
      </c>
      <c r="G34" s="17">
        <f t="shared" si="0"/>
        <v>105</v>
      </c>
      <c r="H34" s="14">
        <v>460</v>
      </c>
      <c r="I34" s="14">
        <f t="shared" si="1"/>
        <v>48300</v>
      </c>
      <c r="J34" s="13" t="s">
        <v>11</v>
      </c>
      <c r="K34" s="15" t="s">
        <v>12</v>
      </c>
      <c r="L34" s="9">
        <v>14</v>
      </c>
      <c r="M34" s="10">
        <v>21</v>
      </c>
      <c r="N34" s="10">
        <v>24</v>
      </c>
      <c r="O34" s="10">
        <v>31</v>
      </c>
      <c r="P34" s="10">
        <v>15</v>
      </c>
      <c r="Q34" s="10">
        <v>0</v>
      </c>
      <c r="R34" s="11">
        <v>0</v>
      </c>
    </row>
    <row r="35" spans="2:18" ht="247.5" customHeight="1" thickBot="1" x14ac:dyDescent="0.3">
      <c r="B35" s="16"/>
      <c r="C35" s="12" t="s">
        <v>52</v>
      </c>
      <c r="D35" s="13" t="s">
        <v>57</v>
      </c>
      <c r="E35" s="13" t="s">
        <v>13</v>
      </c>
      <c r="F35" s="13" t="s">
        <v>21</v>
      </c>
      <c r="G35" s="17">
        <f t="shared" ref="G35:G66" si="2">SUM(L35:R35)</f>
        <v>60</v>
      </c>
      <c r="H35" s="14">
        <v>460</v>
      </c>
      <c r="I35" s="14">
        <f t="shared" ref="I35:I66" si="3">H35*G35</f>
        <v>27600</v>
      </c>
      <c r="J35" s="13" t="s">
        <v>11</v>
      </c>
      <c r="K35" s="15" t="s">
        <v>12</v>
      </c>
      <c r="L35" s="9">
        <v>9</v>
      </c>
      <c r="M35" s="10">
        <v>12</v>
      </c>
      <c r="N35" s="10">
        <v>11</v>
      </c>
      <c r="O35" s="10">
        <v>18</v>
      </c>
      <c r="P35" s="10">
        <v>10</v>
      </c>
      <c r="Q35" s="10">
        <v>0</v>
      </c>
      <c r="R35" s="11">
        <v>0</v>
      </c>
    </row>
    <row r="36" spans="2:18" ht="247.5" customHeight="1" thickBot="1" x14ac:dyDescent="0.3">
      <c r="B36" s="16"/>
      <c r="C36" s="12" t="s">
        <v>52</v>
      </c>
      <c r="D36" s="13" t="s">
        <v>58</v>
      </c>
      <c r="E36" s="13" t="s">
        <v>13</v>
      </c>
      <c r="F36" s="13" t="s">
        <v>23</v>
      </c>
      <c r="G36" s="17">
        <f t="shared" si="2"/>
        <v>112</v>
      </c>
      <c r="H36" s="14">
        <v>460</v>
      </c>
      <c r="I36" s="14">
        <f t="shared" si="3"/>
        <v>51520</v>
      </c>
      <c r="J36" s="13" t="s">
        <v>11</v>
      </c>
      <c r="K36" s="15" t="s">
        <v>12</v>
      </c>
      <c r="L36" s="9">
        <v>15</v>
      </c>
      <c r="M36" s="10">
        <v>27</v>
      </c>
      <c r="N36" s="10">
        <v>26</v>
      </c>
      <c r="O36" s="10">
        <v>30</v>
      </c>
      <c r="P36" s="10">
        <v>14</v>
      </c>
      <c r="Q36" s="10">
        <v>0</v>
      </c>
      <c r="R36" s="11">
        <v>0</v>
      </c>
    </row>
    <row r="37" spans="2:18" ht="247.5" customHeight="1" thickBot="1" x14ac:dyDescent="0.3">
      <c r="B37" s="16"/>
      <c r="C37" s="12" t="s">
        <v>52</v>
      </c>
      <c r="D37" s="13" t="s">
        <v>59</v>
      </c>
      <c r="E37" s="13" t="s">
        <v>13</v>
      </c>
      <c r="F37" s="13" t="s">
        <v>25</v>
      </c>
      <c r="G37" s="17">
        <f t="shared" si="2"/>
        <v>48</v>
      </c>
      <c r="H37" s="14">
        <v>460</v>
      </c>
      <c r="I37" s="14">
        <f t="shared" si="3"/>
        <v>22080</v>
      </c>
      <c r="J37" s="13" t="s">
        <v>11</v>
      </c>
      <c r="K37" s="15" t="s">
        <v>12</v>
      </c>
      <c r="L37" s="9">
        <v>9</v>
      </c>
      <c r="M37" s="10">
        <v>11</v>
      </c>
      <c r="N37" s="10">
        <v>6</v>
      </c>
      <c r="O37" s="10">
        <v>14</v>
      </c>
      <c r="P37" s="10">
        <v>8</v>
      </c>
      <c r="Q37" s="10">
        <v>0</v>
      </c>
      <c r="R37" s="11">
        <v>0</v>
      </c>
    </row>
    <row r="38" spans="2:18" ht="247.5" customHeight="1" thickBot="1" x14ac:dyDescent="0.3">
      <c r="B38" s="16"/>
      <c r="C38" s="12" t="s">
        <v>52</v>
      </c>
      <c r="D38" s="13" t="s">
        <v>60</v>
      </c>
      <c r="E38" s="13" t="s">
        <v>13</v>
      </c>
      <c r="F38" s="13" t="s">
        <v>27</v>
      </c>
      <c r="G38" s="17">
        <f t="shared" si="2"/>
        <v>31</v>
      </c>
      <c r="H38" s="14">
        <v>460</v>
      </c>
      <c r="I38" s="14">
        <f t="shared" si="3"/>
        <v>14260</v>
      </c>
      <c r="J38" s="13" t="s">
        <v>11</v>
      </c>
      <c r="K38" s="15" t="s">
        <v>12</v>
      </c>
      <c r="L38" s="9">
        <v>7</v>
      </c>
      <c r="M38" s="10">
        <v>5</v>
      </c>
      <c r="N38" s="10">
        <v>2</v>
      </c>
      <c r="O38" s="10">
        <v>11</v>
      </c>
      <c r="P38" s="10">
        <v>6</v>
      </c>
      <c r="Q38" s="10">
        <v>0</v>
      </c>
      <c r="R38" s="11">
        <v>0</v>
      </c>
    </row>
    <row r="39" spans="2:18" ht="247.5" customHeight="1" thickBot="1" x14ac:dyDescent="0.3">
      <c r="B39" s="16"/>
      <c r="C39" s="12" t="s">
        <v>61</v>
      </c>
      <c r="D39" s="13" t="s">
        <v>28</v>
      </c>
      <c r="E39" s="13" t="s">
        <v>13</v>
      </c>
      <c r="F39" s="13" t="s">
        <v>10</v>
      </c>
      <c r="G39" s="17">
        <f t="shared" si="2"/>
        <v>62</v>
      </c>
      <c r="H39" s="14">
        <v>400</v>
      </c>
      <c r="I39" s="14">
        <f t="shared" si="3"/>
        <v>24800</v>
      </c>
      <c r="J39" s="13" t="s">
        <v>11</v>
      </c>
      <c r="K39" s="15" t="s">
        <v>12</v>
      </c>
      <c r="L39" s="9">
        <v>7</v>
      </c>
      <c r="M39" s="10">
        <v>14</v>
      </c>
      <c r="N39" s="10">
        <v>13</v>
      </c>
      <c r="O39" s="10">
        <v>18</v>
      </c>
      <c r="P39" s="10">
        <v>10</v>
      </c>
      <c r="Q39" s="10">
        <v>0</v>
      </c>
      <c r="R39" s="11">
        <v>0</v>
      </c>
    </row>
    <row r="40" spans="2:18" ht="247.5" customHeight="1" thickBot="1" x14ac:dyDescent="0.3">
      <c r="B40" s="16"/>
      <c r="C40" s="12" t="s">
        <v>61</v>
      </c>
      <c r="D40" s="13" t="s">
        <v>30</v>
      </c>
      <c r="E40" s="13" t="s">
        <v>13</v>
      </c>
      <c r="F40" s="13" t="s">
        <v>31</v>
      </c>
      <c r="G40" s="17">
        <f t="shared" si="2"/>
        <v>7</v>
      </c>
      <c r="H40" s="14">
        <v>400</v>
      </c>
      <c r="I40" s="14">
        <f t="shared" si="3"/>
        <v>2800</v>
      </c>
      <c r="J40" s="13" t="s">
        <v>11</v>
      </c>
      <c r="K40" s="15" t="s">
        <v>12</v>
      </c>
      <c r="L40" s="9">
        <v>1</v>
      </c>
      <c r="M40" s="10">
        <v>1</v>
      </c>
      <c r="N40" s="10">
        <v>0</v>
      </c>
      <c r="O40" s="10">
        <v>0</v>
      </c>
      <c r="P40" s="10">
        <v>5</v>
      </c>
      <c r="Q40" s="10">
        <v>0</v>
      </c>
      <c r="R40" s="11">
        <v>0</v>
      </c>
    </row>
    <row r="41" spans="2:18" ht="247.5" customHeight="1" thickBot="1" x14ac:dyDescent="0.3">
      <c r="B41" s="16"/>
      <c r="C41" s="12" t="s">
        <v>61</v>
      </c>
      <c r="D41" s="13" t="s">
        <v>32</v>
      </c>
      <c r="E41" s="13" t="s">
        <v>13</v>
      </c>
      <c r="F41" s="13" t="s">
        <v>15</v>
      </c>
      <c r="G41" s="17">
        <f t="shared" si="2"/>
        <v>23</v>
      </c>
      <c r="H41" s="14">
        <v>400</v>
      </c>
      <c r="I41" s="14">
        <f t="shared" si="3"/>
        <v>9200</v>
      </c>
      <c r="J41" s="13" t="s">
        <v>11</v>
      </c>
      <c r="K41" s="15" t="s">
        <v>12</v>
      </c>
      <c r="L41" s="9">
        <v>3</v>
      </c>
      <c r="M41" s="10">
        <v>5</v>
      </c>
      <c r="N41" s="10">
        <v>4</v>
      </c>
      <c r="O41" s="10">
        <v>7</v>
      </c>
      <c r="P41" s="10">
        <v>4</v>
      </c>
      <c r="Q41" s="10">
        <v>0</v>
      </c>
      <c r="R41" s="11">
        <v>0</v>
      </c>
    </row>
    <row r="42" spans="2:18" ht="247.5" customHeight="1" thickBot="1" x14ac:dyDescent="0.3">
      <c r="B42" s="16"/>
      <c r="C42" s="12" t="s">
        <v>61</v>
      </c>
      <c r="D42" s="13" t="s">
        <v>33</v>
      </c>
      <c r="E42" s="13" t="s">
        <v>13</v>
      </c>
      <c r="F42" s="13" t="s">
        <v>17</v>
      </c>
      <c r="G42" s="17">
        <f t="shared" si="2"/>
        <v>111</v>
      </c>
      <c r="H42" s="14">
        <v>400</v>
      </c>
      <c r="I42" s="14">
        <f t="shared" si="3"/>
        <v>44400</v>
      </c>
      <c r="J42" s="13" t="s">
        <v>11</v>
      </c>
      <c r="K42" s="15" t="s">
        <v>12</v>
      </c>
      <c r="L42" s="9">
        <v>16</v>
      </c>
      <c r="M42" s="10">
        <v>26</v>
      </c>
      <c r="N42" s="10">
        <v>21</v>
      </c>
      <c r="O42" s="10">
        <v>32</v>
      </c>
      <c r="P42" s="10">
        <v>16</v>
      </c>
      <c r="Q42" s="10">
        <v>0</v>
      </c>
      <c r="R42" s="11">
        <v>0</v>
      </c>
    </row>
    <row r="43" spans="2:18" ht="247.5" customHeight="1" thickBot="1" x14ac:dyDescent="0.3">
      <c r="B43" s="16"/>
      <c r="C43" s="12" t="s">
        <v>61</v>
      </c>
      <c r="D43" s="13" t="s">
        <v>34</v>
      </c>
      <c r="E43" s="13" t="s">
        <v>13</v>
      </c>
      <c r="F43" s="13" t="s">
        <v>19</v>
      </c>
      <c r="G43" s="17">
        <f t="shared" si="2"/>
        <v>101</v>
      </c>
      <c r="H43" s="14">
        <v>400</v>
      </c>
      <c r="I43" s="14">
        <f t="shared" si="3"/>
        <v>40400</v>
      </c>
      <c r="J43" s="13" t="s">
        <v>11</v>
      </c>
      <c r="K43" s="15" t="s">
        <v>12</v>
      </c>
      <c r="L43" s="9">
        <v>9</v>
      </c>
      <c r="M43" s="10">
        <v>24</v>
      </c>
      <c r="N43" s="10">
        <v>22</v>
      </c>
      <c r="O43" s="10">
        <v>29</v>
      </c>
      <c r="P43" s="10">
        <v>17</v>
      </c>
      <c r="Q43" s="10">
        <v>0</v>
      </c>
      <c r="R43" s="11">
        <v>0</v>
      </c>
    </row>
    <row r="44" spans="2:18" ht="247.5" customHeight="1" thickBot="1" x14ac:dyDescent="0.3">
      <c r="B44" s="16"/>
      <c r="C44" s="12" t="s">
        <v>61</v>
      </c>
      <c r="D44" s="13" t="s">
        <v>35</v>
      </c>
      <c r="E44" s="13" t="s">
        <v>13</v>
      </c>
      <c r="F44" s="13" t="s">
        <v>21</v>
      </c>
      <c r="G44" s="17">
        <f t="shared" si="2"/>
        <v>62</v>
      </c>
      <c r="H44" s="14">
        <v>400</v>
      </c>
      <c r="I44" s="14">
        <f t="shared" si="3"/>
        <v>24800</v>
      </c>
      <c r="J44" s="13" t="s">
        <v>11</v>
      </c>
      <c r="K44" s="15" t="s">
        <v>12</v>
      </c>
      <c r="L44" s="9">
        <v>9</v>
      </c>
      <c r="M44" s="10">
        <v>14</v>
      </c>
      <c r="N44" s="10">
        <v>12</v>
      </c>
      <c r="O44" s="10">
        <v>18</v>
      </c>
      <c r="P44" s="10">
        <v>9</v>
      </c>
      <c r="Q44" s="10">
        <v>0</v>
      </c>
      <c r="R44" s="11">
        <v>0</v>
      </c>
    </row>
    <row r="45" spans="2:18" ht="247.5" customHeight="1" thickBot="1" x14ac:dyDescent="0.3">
      <c r="B45" s="16"/>
      <c r="C45" s="12" t="s">
        <v>61</v>
      </c>
      <c r="D45" s="13" t="s">
        <v>36</v>
      </c>
      <c r="E45" s="13" t="s">
        <v>13</v>
      </c>
      <c r="F45" s="13" t="s">
        <v>37</v>
      </c>
      <c r="G45" s="17">
        <f t="shared" si="2"/>
        <v>5</v>
      </c>
      <c r="H45" s="14">
        <v>400</v>
      </c>
      <c r="I45" s="14">
        <f t="shared" si="3"/>
        <v>2000</v>
      </c>
      <c r="J45" s="13" t="s">
        <v>11</v>
      </c>
      <c r="K45" s="15" t="s">
        <v>12</v>
      </c>
      <c r="L45" s="9">
        <v>0</v>
      </c>
      <c r="M45" s="10">
        <v>0</v>
      </c>
      <c r="N45" s="10">
        <v>0</v>
      </c>
      <c r="O45" s="10">
        <v>2</v>
      </c>
      <c r="P45" s="10">
        <v>3</v>
      </c>
      <c r="Q45" s="10">
        <v>0</v>
      </c>
      <c r="R45" s="11">
        <v>0</v>
      </c>
    </row>
    <row r="46" spans="2:18" ht="247.5" customHeight="1" thickBot="1" x14ac:dyDescent="0.3">
      <c r="B46" s="16"/>
      <c r="C46" s="12" t="s">
        <v>61</v>
      </c>
      <c r="D46" s="13" t="s">
        <v>38</v>
      </c>
      <c r="E46" s="13" t="s">
        <v>13</v>
      </c>
      <c r="F46" s="13" t="s">
        <v>23</v>
      </c>
      <c r="G46" s="17">
        <f t="shared" si="2"/>
        <v>87</v>
      </c>
      <c r="H46" s="14">
        <v>400</v>
      </c>
      <c r="I46" s="14">
        <f t="shared" si="3"/>
        <v>34800</v>
      </c>
      <c r="J46" s="13" t="s">
        <v>11</v>
      </c>
      <c r="K46" s="15" t="s">
        <v>12</v>
      </c>
      <c r="L46" s="9">
        <v>15</v>
      </c>
      <c r="M46" s="10">
        <v>18</v>
      </c>
      <c r="N46" s="10">
        <v>17</v>
      </c>
      <c r="O46" s="10">
        <v>25</v>
      </c>
      <c r="P46" s="10">
        <v>12</v>
      </c>
      <c r="Q46" s="10">
        <v>0</v>
      </c>
      <c r="R46" s="11">
        <v>0</v>
      </c>
    </row>
    <row r="47" spans="2:18" ht="247.5" customHeight="1" thickBot="1" x14ac:dyDescent="0.3">
      <c r="B47" s="16"/>
      <c r="C47" s="12" t="s">
        <v>61</v>
      </c>
      <c r="D47" s="13" t="s">
        <v>39</v>
      </c>
      <c r="E47" s="13" t="s">
        <v>13</v>
      </c>
      <c r="F47" s="13" t="s">
        <v>25</v>
      </c>
      <c r="G47" s="17">
        <f t="shared" si="2"/>
        <v>60</v>
      </c>
      <c r="H47" s="14">
        <v>400</v>
      </c>
      <c r="I47" s="14">
        <f t="shared" si="3"/>
        <v>24000</v>
      </c>
      <c r="J47" s="13" t="s">
        <v>11</v>
      </c>
      <c r="K47" s="15" t="s">
        <v>12</v>
      </c>
      <c r="L47" s="9">
        <v>8</v>
      </c>
      <c r="M47" s="10">
        <v>14</v>
      </c>
      <c r="N47" s="10">
        <v>9</v>
      </c>
      <c r="O47" s="10">
        <v>19</v>
      </c>
      <c r="P47" s="10">
        <v>10</v>
      </c>
      <c r="Q47" s="10">
        <v>0</v>
      </c>
      <c r="R47" s="11">
        <v>0</v>
      </c>
    </row>
    <row r="48" spans="2:18" ht="247.5" customHeight="1" thickBot="1" x14ac:dyDescent="0.3">
      <c r="B48" s="16"/>
      <c r="C48" s="12" t="s">
        <v>61</v>
      </c>
      <c r="D48" s="13" t="s">
        <v>40</v>
      </c>
      <c r="E48" s="13" t="s">
        <v>13</v>
      </c>
      <c r="F48" s="13" t="s">
        <v>27</v>
      </c>
      <c r="G48" s="17">
        <f t="shared" si="2"/>
        <v>30</v>
      </c>
      <c r="H48" s="14">
        <v>400</v>
      </c>
      <c r="I48" s="14">
        <f t="shared" si="3"/>
        <v>12000</v>
      </c>
      <c r="J48" s="13" t="s">
        <v>11</v>
      </c>
      <c r="K48" s="15" t="s">
        <v>12</v>
      </c>
      <c r="L48" s="9">
        <v>5</v>
      </c>
      <c r="M48" s="10">
        <v>7</v>
      </c>
      <c r="N48" s="10">
        <v>0</v>
      </c>
      <c r="O48" s="10">
        <v>11</v>
      </c>
      <c r="P48" s="10">
        <v>7</v>
      </c>
      <c r="Q48" s="10">
        <v>0</v>
      </c>
      <c r="R48" s="11">
        <v>0</v>
      </c>
    </row>
    <row r="49" spans="2:18" ht="247.5" customHeight="1" thickBot="1" x14ac:dyDescent="0.3">
      <c r="B49" s="16"/>
      <c r="C49" s="12" t="s">
        <v>63</v>
      </c>
      <c r="D49" s="13" t="s">
        <v>62</v>
      </c>
      <c r="E49" s="13" t="s">
        <v>66</v>
      </c>
      <c r="F49" s="13" t="s">
        <v>64</v>
      </c>
      <c r="G49" s="17">
        <f t="shared" si="2"/>
        <v>2</v>
      </c>
      <c r="H49" s="14">
        <v>365</v>
      </c>
      <c r="I49" s="14">
        <f t="shared" si="3"/>
        <v>730</v>
      </c>
      <c r="J49" s="13" t="s">
        <v>65</v>
      </c>
      <c r="K49" s="15" t="s">
        <v>12</v>
      </c>
      <c r="L49" s="9">
        <v>0</v>
      </c>
      <c r="M49" s="10">
        <v>1</v>
      </c>
      <c r="N49" s="10">
        <v>0</v>
      </c>
      <c r="O49" s="10">
        <v>0</v>
      </c>
      <c r="P49" s="10">
        <v>0</v>
      </c>
      <c r="Q49" s="10">
        <v>0</v>
      </c>
      <c r="R49" s="11">
        <v>1</v>
      </c>
    </row>
    <row r="50" spans="2:18" ht="247.5" customHeight="1" thickBot="1" x14ac:dyDescent="0.3">
      <c r="B50" s="16"/>
      <c r="C50" s="12" t="s">
        <v>63</v>
      </c>
      <c r="D50" s="13" t="s">
        <v>67</v>
      </c>
      <c r="E50" s="13" t="s">
        <v>66</v>
      </c>
      <c r="F50" s="13" t="s">
        <v>68</v>
      </c>
      <c r="G50" s="17">
        <f t="shared" si="2"/>
        <v>4</v>
      </c>
      <c r="H50" s="14">
        <v>365</v>
      </c>
      <c r="I50" s="14">
        <f t="shared" si="3"/>
        <v>1460</v>
      </c>
      <c r="J50" s="13" t="s">
        <v>65</v>
      </c>
      <c r="K50" s="15" t="s">
        <v>12</v>
      </c>
      <c r="L50" s="9">
        <v>0</v>
      </c>
      <c r="M50" s="10">
        <v>0</v>
      </c>
      <c r="N50" s="10">
        <v>0</v>
      </c>
      <c r="O50" s="10">
        <v>0</v>
      </c>
      <c r="P50" s="10">
        <v>3</v>
      </c>
      <c r="Q50" s="10">
        <v>1</v>
      </c>
      <c r="R50" s="11">
        <v>0</v>
      </c>
    </row>
    <row r="51" spans="2:18" ht="247.5" customHeight="1" thickBot="1" x14ac:dyDescent="0.3">
      <c r="B51" s="16"/>
      <c r="C51" s="12" t="s">
        <v>63</v>
      </c>
      <c r="D51" s="13" t="s">
        <v>69</v>
      </c>
      <c r="E51" s="13" t="s">
        <v>66</v>
      </c>
      <c r="F51" s="13" t="s">
        <v>70</v>
      </c>
      <c r="G51" s="17">
        <f t="shared" si="2"/>
        <v>1</v>
      </c>
      <c r="H51" s="14">
        <v>365</v>
      </c>
      <c r="I51" s="14">
        <f t="shared" si="3"/>
        <v>365</v>
      </c>
      <c r="J51" s="13" t="s">
        <v>65</v>
      </c>
      <c r="K51" s="15" t="s">
        <v>12</v>
      </c>
      <c r="L51" s="9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1">
        <v>1</v>
      </c>
    </row>
    <row r="52" spans="2:18" ht="247.5" customHeight="1" thickBot="1" x14ac:dyDescent="0.3">
      <c r="B52" s="16"/>
      <c r="C52" s="12" t="s">
        <v>63</v>
      </c>
      <c r="D52" s="13" t="s">
        <v>71</v>
      </c>
      <c r="E52" s="13" t="s">
        <v>66</v>
      </c>
      <c r="F52" s="13" t="s">
        <v>72</v>
      </c>
      <c r="G52" s="17">
        <f t="shared" si="2"/>
        <v>2</v>
      </c>
      <c r="H52" s="14">
        <v>365</v>
      </c>
      <c r="I52" s="14">
        <f t="shared" si="3"/>
        <v>730</v>
      </c>
      <c r="J52" s="13" t="s">
        <v>65</v>
      </c>
      <c r="K52" s="15" t="s">
        <v>12</v>
      </c>
      <c r="L52" s="9">
        <v>0</v>
      </c>
      <c r="M52" s="10">
        <v>0</v>
      </c>
      <c r="N52" s="10">
        <v>0</v>
      </c>
      <c r="O52" s="10">
        <v>0</v>
      </c>
      <c r="P52" s="10">
        <v>1</v>
      </c>
      <c r="Q52" s="10">
        <v>1</v>
      </c>
      <c r="R52" s="11">
        <v>0</v>
      </c>
    </row>
    <row r="53" spans="2:18" ht="247.5" customHeight="1" thickBot="1" x14ac:dyDescent="0.3">
      <c r="B53" s="16"/>
      <c r="C53" s="12" t="s">
        <v>63</v>
      </c>
      <c r="D53" s="13" t="s">
        <v>73</v>
      </c>
      <c r="E53" s="13" t="s">
        <v>66</v>
      </c>
      <c r="F53" s="13" t="s">
        <v>74</v>
      </c>
      <c r="G53" s="17">
        <f t="shared" si="2"/>
        <v>1</v>
      </c>
      <c r="H53" s="14">
        <v>365</v>
      </c>
      <c r="I53" s="14">
        <f t="shared" si="3"/>
        <v>365</v>
      </c>
      <c r="J53" s="13" t="s">
        <v>65</v>
      </c>
      <c r="K53" s="15" t="s">
        <v>12</v>
      </c>
      <c r="L53" s="9">
        <v>0</v>
      </c>
      <c r="M53" s="10">
        <v>0</v>
      </c>
      <c r="N53" s="10">
        <v>0</v>
      </c>
      <c r="O53" s="10">
        <v>1</v>
      </c>
      <c r="P53" s="10">
        <v>0</v>
      </c>
      <c r="Q53" s="10">
        <v>0</v>
      </c>
      <c r="R53" s="11">
        <v>0</v>
      </c>
    </row>
    <row r="54" spans="2:18" ht="247.5" customHeight="1" thickBot="1" x14ac:dyDescent="0.3">
      <c r="B54" s="16"/>
      <c r="C54" s="12" t="s">
        <v>63</v>
      </c>
      <c r="D54" s="13" t="s">
        <v>75</v>
      </c>
      <c r="E54" s="13" t="s">
        <v>66</v>
      </c>
      <c r="F54" s="13" t="s">
        <v>76</v>
      </c>
      <c r="G54" s="17">
        <f t="shared" si="2"/>
        <v>1</v>
      </c>
      <c r="H54" s="14">
        <v>365</v>
      </c>
      <c r="I54" s="14">
        <f t="shared" si="3"/>
        <v>365</v>
      </c>
      <c r="J54" s="13" t="s">
        <v>65</v>
      </c>
      <c r="K54" s="15" t="s">
        <v>12</v>
      </c>
      <c r="L54" s="9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1">
        <v>1</v>
      </c>
    </row>
    <row r="55" spans="2:18" ht="247.5" customHeight="1" thickBot="1" x14ac:dyDescent="0.3">
      <c r="B55" s="16"/>
      <c r="C55" s="12" t="s">
        <v>78</v>
      </c>
      <c r="D55" s="13" t="s">
        <v>77</v>
      </c>
      <c r="E55" s="13" t="s">
        <v>66</v>
      </c>
      <c r="F55" s="13" t="s">
        <v>79</v>
      </c>
      <c r="G55" s="17">
        <f t="shared" si="2"/>
        <v>6</v>
      </c>
      <c r="H55" s="14">
        <v>365</v>
      </c>
      <c r="I55" s="14">
        <f t="shared" si="3"/>
        <v>2190</v>
      </c>
      <c r="J55" s="13" t="s">
        <v>65</v>
      </c>
      <c r="K55" s="15" t="s">
        <v>12</v>
      </c>
      <c r="L55" s="9">
        <v>0</v>
      </c>
      <c r="M55" s="10">
        <v>0</v>
      </c>
      <c r="N55" s="10">
        <v>0</v>
      </c>
      <c r="O55" s="10">
        <v>5</v>
      </c>
      <c r="P55" s="10">
        <v>1</v>
      </c>
      <c r="Q55" s="10">
        <v>0</v>
      </c>
      <c r="R55" s="11">
        <v>0</v>
      </c>
    </row>
    <row r="56" spans="2:18" ht="247.5" customHeight="1" thickBot="1" x14ac:dyDescent="0.3">
      <c r="B56" s="16"/>
      <c r="C56" s="12" t="s">
        <v>78</v>
      </c>
      <c r="D56" s="13" t="s">
        <v>80</v>
      </c>
      <c r="E56" s="13" t="s">
        <v>66</v>
      </c>
      <c r="F56" s="13" t="s">
        <v>72</v>
      </c>
      <c r="G56" s="17">
        <f t="shared" si="2"/>
        <v>2</v>
      </c>
      <c r="H56" s="14">
        <v>365</v>
      </c>
      <c r="I56" s="14">
        <f t="shared" si="3"/>
        <v>730</v>
      </c>
      <c r="J56" s="13" t="s">
        <v>65</v>
      </c>
      <c r="K56" s="15" t="s">
        <v>12</v>
      </c>
      <c r="L56" s="9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1">
        <v>2</v>
      </c>
    </row>
    <row r="57" spans="2:18" ht="247.5" customHeight="1" thickBot="1" x14ac:dyDescent="0.3">
      <c r="B57" s="16"/>
      <c r="C57" s="12" t="s">
        <v>78</v>
      </c>
      <c r="D57" s="13" t="s">
        <v>81</v>
      </c>
      <c r="E57" s="13" t="s">
        <v>66</v>
      </c>
      <c r="F57" s="13" t="s">
        <v>82</v>
      </c>
      <c r="G57" s="17">
        <f t="shared" si="2"/>
        <v>10</v>
      </c>
      <c r="H57" s="14">
        <v>365</v>
      </c>
      <c r="I57" s="14">
        <f t="shared" si="3"/>
        <v>3650</v>
      </c>
      <c r="J57" s="13" t="s">
        <v>65</v>
      </c>
      <c r="K57" s="15" t="s">
        <v>12</v>
      </c>
      <c r="L57" s="9">
        <v>0</v>
      </c>
      <c r="M57" s="10">
        <v>0</v>
      </c>
      <c r="N57" s="10">
        <v>0</v>
      </c>
      <c r="O57" s="10">
        <v>0</v>
      </c>
      <c r="P57" s="10">
        <v>0</v>
      </c>
      <c r="Q57" s="10">
        <v>4</v>
      </c>
      <c r="R57" s="11">
        <v>6</v>
      </c>
    </row>
    <row r="58" spans="2:18" ht="247.5" customHeight="1" thickBot="1" x14ac:dyDescent="0.3">
      <c r="B58" s="16"/>
      <c r="C58" s="12" t="s">
        <v>78</v>
      </c>
      <c r="D58" s="13" t="s">
        <v>83</v>
      </c>
      <c r="E58" s="13" t="s">
        <v>66</v>
      </c>
      <c r="F58" s="13" t="s">
        <v>84</v>
      </c>
      <c r="G58" s="17">
        <f t="shared" si="2"/>
        <v>1</v>
      </c>
      <c r="H58" s="14">
        <v>365</v>
      </c>
      <c r="I58" s="14">
        <f t="shared" si="3"/>
        <v>365</v>
      </c>
      <c r="J58" s="13" t="s">
        <v>65</v>
      </c>
      <c r="K58" s="15" t="s">
        <v>12</v>
      </c>
      <c r="L58" s="9">
        <v>0</v>
      </c>
      <c r="M58" s="10">
        <v>0</v>
      </c>
      <c r="N58" s="10">
        <v>0</v>
      </c>
      <c r="O58" s="10">
        <v>0</v>
      </c>
      <c r="P58" s="10">
        <v>1</v>
      </c>
      <c r="Q58" s="10">
        <v>0</v>
      </c>
      <c r="R58" s="11">
        <v>0</v>
      </c>
    </row>
    <row r="59" spans="2:18" ht="247.5" customHeight="1" thickBot="1" x14ac:dyDescent="0.3">
      <c r="B59" s="16"/>
      <c r="C59" s="12" t="s">
        <v>86</v>
      </c>
      <c r="D59" s="13" t="s">
        <v>85</v>
      </c>
      <c r="E59" s="13" t="s">
        <v>66</v>
      </c>
      <c r="F59" s="13" t="s">
        <v>79</v>
      </c>
      <c r="G59" s="17">
        <f t="shared" si="2"/>
        <v>73</v>
      </c>
      <c r="H59" s="14">
        <v>365</v>
      </c>
      <c r="I59" s="14">
        <f t="shared" si="3"/>
        <v>26645</v>
      </c>
      <c r="J59" s="13" t="s">
        <v>65</v>
      </c>
      <c r="K59" s="15" t="s">
        <v>12</v>
      </c>
      <c r="L59" s="9">
        <v>0</v>
      </c>
      <c r="M59" s="10">
        <v>1</v>
      </c>
      <c r="N59" s="10">
        <v>0</v>
      </c>
      <c r="O59" s="10">
        <v>12</v>
      </c>
      <c r="P59" s="10">
        <v>56</v>
      </c>
      <c r="Q59" s="10">
        <v>4</v>
      </c>
      <c r="R59" s="11">
        <v>0</v>
      </c>
    </row>
    <row r="60" spans="2:18" ht="247.5" customHeight="1" thickBot="1" x14ac:dyDescent="0.3">
      <c r="B60" s="16"/>
      <c r="C60" s="12" t="s">
        <v>86</v>
      </c>
      <c r="D60" s="13" t="s">
        <v>87</v>
      </c>
      <c r="E60" s="13" t="s">
        <v>66</v>
      </c>
      <c r="F60" s="13" t="s">
        <v>64</v>
      </c>
      <c r="G60" s="17">
        <f t="shared" si="2"/>
        <v>6</v>
      </c>
      <c r="H60" s="14">
        <v>365</v>
      </c>
      <c r="I60" s="14">
        <f t="shared" si="3"/>
        <v>2190</v>
      </c>
      <c r="J60" s="13" t="s">
        <v>65</v>
      </c>
      <c r="K60" s="15" t="s">
        <v>12</v>
      </c>
      <c r="L60" s="9">
        <v>0</v>
      </c>
      <c r="M60" s="10">
        <v>6</v>
      </c>
      <c r="N60" s="10">
        <v>0</v>
      </c>
      <c r="O60" s="10">
        <v>0</v>
      </c>
      <c r="P60" s="10">
        <v>0</v>
      </c>
      <c r="Q60" s="10">
        <v>0</v>
      </c>
      <c r="R60" s="11">
        <v>0</v>
      </c>
    </row>
    <row r="61" spans="2:18" ht="247.5" customHeight="1" thickBot="1" x14ac:dyDescent="0.3">
      <c r="B61" s="16"/>
      <c r="C61" s="12" t="s">
        <v>86</v>
      </c>
      <c r="D61" s="13" t="s">
        <v>88</v>
      </c>
      <c r="E61" s="13" t="s">
        <v>66</v>
      </c>
      <c r="F61" s="13" t="s">
        <v>82</v>
      </c>
      <c r="G61" s="17">
        <f t="shared" si="2"/>
        <v>1</v>
      </c>
      <c r="H61" s="14">
        <v>365</v>
      </c>
      <c r="I61" s="14">
        <f t="shared" si="3"/>
        <v>365</v>
      </c>
      <c r="J61" s="13" t="s">
        <v>65</v>
      </c>
      <c r="K61" s="15" t="s">
        <v>12</v>
      </c>
      <c r="L61" s="9">
        <v>0</v>
      </c>
      <c r="M61" s="10"/>
      <c r="N61" s="10"/>
      <c r="O61" s="10"/>
      <c r="P61" s="10"/>
      <c r="Q61" s="10">
        <v>1</v>
      </c>
      <c r="R61" s="11">
        <v>0</v>
      </c>
    </row>
    <row r="62" spans="2:18" ht="247.5" customHeight="1" thickBot="1" x14ac:dyDescent="0.3">
      <c r="B62" s="16"/>
      <c r="C62" s="12" t="s">
        <v>86</v>
      </c>
      <c r="D62" s="13" t="s">
        <v>90</v>
      </c>
      <c r="E62" s="13" t="s">
        <v>66</v>
      </c>
      <c r="F62" s="13" t="s">
        <v>91</v>
      </c>
      <c r="G62" s="17">
        <f t="shared" si="2"/>
        <v>9</v>
      </c>
      <c r="H62" s="14">
        <v>365</v>
      </c>
      <c r="I62" s="14">
        <f t="shared" si="3"/>
        <v>3285</v>
      </c>
      <c r="J62" s="13" t="s">
        <v>65</v>
      </c>
      <c r="K62" s="15" t="s">
        <v>12</v>
      </c>
      <c r="L62" s="9">
        <v>0</v>
      </c>
      <c r="M62" s="10">
        <v>0</v>
      </c>
      <c r="N62" s="10">
        <v>0</v>
      </c>
      <c r="O62" s="10">
        <v>0</v>
      </c>
      <c r="P62" s="10">
        <v>0</v>
      </c>
      <c r="Q62" s="10">
        <v>9</v>
      </c>
      <c r="R62" s="11">
        <v>0</v>
      </c>
    </row>
    <row r="63" spans="2:18" ht="247.5" customHeight="1" thickBot="1" x14ac:dyDescent="0.3">
      <c r="B63" s="16"/>
      <c r="C63" s="12" t="s">
        <v>86</v>
      </c>
      <c r="D63" s="13" t="s">
        <v>93</v>
      </c>
      <c r="E63" s="13" t="s">
        <v>66</v>
      </c>
      <c r="F63" s="13" t="s">
        <v>76</v>
      </c>
      <c r="G63" s="17">
        <f t="shared" si="2"/>
        <v>7</v>
      </c>
      <c r="H63" s="14">
        <v>365</v>
      </c>
      <c r="I63" s="14">
        <f t="shared" si="3"/>
        <v>2555</v>
      </c>
      <c r="J63" s="13" t="s">
        <v>65</v>
      </c>
      <c r="K63" s="15" t="s">
        <v>12</v>
      </c>
      <c r="L63" s="9">
        <v>0</v>
      </c>
      <c r="M63" s="10">
        <v>0</v>
      </c>
      <c r="N63" s="10">
        <v>0</v>
      </c>
      <c r="O63" s="10">
        <v>7</v>
      </c>
      <c r="P63" s="10">
        <v>0</v>
      </c>
      <c r="Q63" s="10">
        <v>0</v>
      </c>
      <c r="R63" s="11">
        <v>0</v>
      </c>
    </row>
    <row r="64" spans="2:18" ht="247.5" customHeight="1" thickBot="1" x14ac:dyDescent="0.3">
      <c r="B64" s="16"/>
      <c r="C64" s="12" t="s">
        <v>95</v>
      </c>
      <c r="D64" s="13" t="s">
        <v>94</v>
      </c>
      <c r="E64" s="13" t="s">
        <v>66</v>
      </c>
      <c r="F64" s="13" t="s">
        <v>96</v>
      </c>
      <c r="G64" s="17">
        <f t="shared" si="2"/>
        <v>3</v>
      </c>
      <c r="H64" s="14">
        <v>365</v>
      </c>
      <c r="I64" s="14">
        <f t="shared" si="3"/>
        <v>1095</v>
      </c>
      <c r="J64" s="13" t="s">
        <v>65</v>
      </c>
      <c r="K64" s="15" t="s">
        <v>12</v>
      </c>
      <c r="L64" s="9">
        <v>0</v>
      </c>
      <c r="M64" s="10">
        <v>0</v>
      </c>
      <c r="N64" s="10">
        <v>0</v>
      </c>
      <c r="O64" s="10">
        <v>2</v>
      </c>
      <c r="P64" s="10">
        <v>0</v>
      </c>
      <c r="Q64" s="10">
        <v>1</v>
      </c>
      <c r="R64" s="11">
        <v>0</v>
      </c>
    </row>
    <row r="65" spans="2:18" ht="247.5" customHeight="1" thickBot="1" x14ac:dyDescent="0.3">
      <c r="B65" s="16"/>
      <c r="C65" s="12" t="s">
        <v>95</v>
      </c>
      <c r="D65" s="13" t="s">
        <v>97</v>
      </c>
      <c r="E65" s="13" t="s">
        <v>66</v>
      </c>
      <c r="F65" s="13" t="s">
        <v>64</v>
      </c>
      <c r="G65" s="17">
        <f t="shared" si="2"/>
        <v>83</v>
      </c>
      <c r="H65" s="14">
        <v>365</v>
      </c>
      <c r="I65" s="14">
        <f t="shared" si="3"/>
        <v>30295</v>
      </c>
      <c r="J65" s="13" t="s">
        <v>65</v>
      </c>
      <c r="K65" s="15" t="s">
        <v>12</v>
      </c>
      <c r="L65" s="9">
        <v>0</v>
      </c>
      <c r="M65" s="10">
        <v>7</v>
      </c>
      <c r="N65" s="10">
        <v>5</v>
      </c>
      <c r="O65" s="10">
        <v>10</v>
      </c>
      <c r="P65" s="10">
        <v>27</v>
      </c>
      <c r="Q65" s="10">
        <v>23</v>
      </c>
      <c r="R65" s="11">
        <v>11</v>
      </c>
    </row>
    <row r="66" spans="2:18" ht="247.5" customHeight="1" thickBot="1" x14ac:dyDescent="0.3">
      <c r="B66" s="16"/>
      <c r="C66" s="12" t="s">
        <v>95</v>
      </c>
      <c r="D66" s="13" t="s">
        <v>98</v>
      </c>
      <c r="E66" s="13" t="s">
        <v>66</v>
      </c>
      <c r="F66" s="13" t="s">
        <v>70</v>
      </c>
      <c r="G66" s="17">
        <f t="shared" si="2"/>
        <v>11</v>
      </c>
      <c r="H66" s="14">
        <v>365</v>
      </c>
      <c r="I66" s="14">
        <f t="shared" si="3"/>
        <v>4015</v>
      </c>
      <c r="J66" s="13" t="s">
        <v>65</v>
      </c>
      <c r="K66" s="15" t="s">
        <v>12</v>
      </c>
      <c r="L66" s="9">
        <v>0</v>
      </c>
      <c r="M66" s="10">
        <v>0</v>
      </c>
      <c r="N66" s="10">
        <v>10</v>
      </c>
      <c r="O66" s="10">
        <v>1</v>
      </c>
      <c r="P66" s="10">
        <v>0</v>
      </c>
      <c r="Q66" s="10">
        <v>0</v>
      </c>
      <c r="R66" s="11">
        <v>0</v>
      </c>
    </row>
    <row r="67" spans="2:18" ht="247.5" customHeight="1" thickBot="1" x14ac:dyDescent="0.3">
      <c r="B67" s="16"/>
      <c r="C67" s="12" t="s">
        <v>95</v>
      </c>
      <c r="D67" s="13" t="s">
        <v>99</v>
      </c>
      <c r="E67" s="13" t="s">
        <v>66</v>
      </c>
      <c r="F67" s="13" t="s">
        <v>72</v>
      </c>
      <c r="G67" s="17">
        <f t="shared" ref="G67:G98" si="4">SUM(L67:R67)</f>
        <v>4</v>
      </c>
      <c r="H67" s="14">
        <v>365</v>
      </c>
      <c r="I67" s="14">
        <f t="shared" ref="I67:I98" si="5">H67*G67</f>
        <v>1460</v>
      </c>
      <c r="J67" s="13" t="s">
        <v>65</v>
      </c>
      <c r="K67" s="15" t="s">
        <v>12</v>
      </c>
      <c r="L67" s="9">
        <v>0</v>
      </c>
      <c r="M67" s="10">
        <v>0</v>
      </c>
      <c r="N67" s="10">
        <v>0</v>
      </c>
      <c r="O67" s="10">
        <v>4</v>
      </c>
      <c r="P67" s="10">
        <v>0</v>
      </c>
      <c r="Q67" s="10">
        <v>0</v>
      </c>
      <c r="R67" s="11">
        <v>0</v>
      </c>
    </row>
    <row r="68" spans="2:18" ht="247.5" customHeight="1" thickBot="1" x14ac:dyDescent="0.3">
      <c r="B68" s="16"/>
      <c r="C68" s="12" t="s">
        <v>95</v>
      </c>
      <c r="D68" s="13" t="s">
        <v>100</v>
      </c>
      <c r="E68" s="13" t="s">
        <v>66</v>
      </c>
      <c r="F68" s="13" t="s">
        <v>89</v>
      </c>
      <c r="G68" s="17">
        <f t="shared" si="4"/>
        <v>5</v>
      </c>
      <c r="H68" s="14">
        <v>365</v>
      </c>
      <c r="I68" s="14">
        <f t="shared" si="5"/>
        <v>1825</v>
      </c>
      <c r="J68" s="13" t="s">
        <v>65</v>
      </c>
      <c r="K68" s="15" t="s">
        <v>12</v>
      </c>
      <c r="L68" s="9">
        <v>0</v>
      </c>
      <c r="M68" s="10">
        <v>0</v>
      </c>
      <c r="N68" s="10">
        <v>0</v>
      </c>
      <c r="O68" s="10">
        <v>0</v>
      </c>
      <c r="P68" s="10"/>
      <c r="Q68" s="10">
        <v>3</v>
      </c>
      <c r="R68" s="11">
        <v>2</v>
      </c>
    </row>
    <row r="69" spans="2:18" ht="247.5" customHeight="1" thickBot="1" x14ac:dyDescent="0.3">
      <c r="B69" s="16"/>
      <c r="C69" s="12" t="s">
        <v>95</v>
      </c>
      <c r="D69" s="13" t="s">
        <v>101</v>
      </c>
      <c r="E69" s="13" t="s">
        <v>66</v>
      </c>
      <c r="F69" s="13" t="s">
        <v>91</v>
      </c>
      <c r="G69" s="17">
        <f t="shared" si="4"/>
        <v>2</v>
      </c>
      <c r="H69" s="14">
        <v>365</v>
      </c>
      <c r="I69" s="14">
        <f t="shared" si="5"/>
        <v>730</v>
      </c>
      <c r="J69" s="13" t="s">
        <v>65</v>
      </c>
      <c r="K69" s="15" t="s">
        <v>12</v>
      </c>
      <c r="L69" s="9">
        <v>0</v>
      </c>
      <c r="M69" s="10">
        <v>0</v>
      </c>
      <c r="N69" s="10">
        <v>0</v>
      </c>
      <c r="O69" s="10">
        <v>0</v>
      </c>
      <c r="P69" s="10">
        <v>1</v>
      </c>
      <c r="Q69" s="10">
        <v>1</v>
      </c>
      <c r="R69" s="11">
        <v>0</v>
      </c>
    </row>
    <row r="70" spans="2:18" ht="247.5" customHeight="1" thickBot="1" x14ac:dyDescent="0.3">
      <c r="B70" s="16"/>
      <c r="C70" s="12" t="s">
        <v>95</v>
      </c>
      <c r="D70" s="13" t="s">
        <v>102</v>
      </c>
      <c r="E70" s="13" t="s">
        <v>66</v>
      </c>
      <c r="F70" s="13" t="s">
        <v>92</v>
      </c>
      <c r="G70" s="17">
        <f t="shared" si="4"/>
        <v>4</v>
      </c>
      <c r="H70" s="14">
        <v>365</v>
      </c>
      <c r="I70" s="14">
        <f t="shared" si="5"/>
        <v>1460</v>
      </c>
      <c r="J70" s="13" t="s">
        <v>65</v>
      </c>
      <c r="K70" s="15" t="s">
        <v>12</v>
      </c>
      <c r="L70" s="9">
        <v>0</v>
      </c>
      <c r="M70" s="10">
        <v>0</v>
      </c>
      <c r="N70" s="10">
        <v>1</v>
      </c>
      <c r="O70" s="10">
        <v>2</v>
      </c>
      <c r="P70" s="10">
        <v>1</v>
      </c>
      <c r="Q70" s="10">
        <v>0</v>
      </c>
      <c r="R70" s="11">
        <v>0</v>
      </c>
    </row>
    <row r="71" spans="2:18" ht="247.5" customHeight="1" thickBot="1" x14ac:dyDescent="0.3">
      <c r="B71" s="16"/>
      <c r="C71" s="12" t="s">
        <v>95</v>
      </c>
      <c r="D71" s="13" t="s">
        <v>103</v>
      </c>
      <c r="E71" s="13" t="s">
        <v>66</v>
      </c>
      <c r="F71" s="13" t="s">
        <v>104</v>
      </c>
      <c r="G71" s="17">
        <f t="shared" si="4"/>
        <v>2</v>
      </c>
      <c r="H71" s="14">
        <v>365</v>
      </c>
      <c r="I71" s="14">
        <f t="shared" si="5"/>
        <v>730</v>
      </c>
      <c r="J71" s="13" t="s">
        <v>65</v>
      </c>
      <c r="K71" s="15" t="s">
        <v>12</v>
      </c>
      <c r="L71" s="9">
        <v>0</v>
      </c>
      <c r="M71" s="10">
        <v>0</v>
      </c>
      <c r="N71" s="10">
        <v>0</v>
      </c>
      <c r="O71" s="10">
        <v>2</v>
      </c>
      <c r="P71" s="10">
        <v>0</v>
      </c>
      <c r="Q71" s="10">
        <v>0</v>
      </c>
      <c r="R71" s="11">
        <v>0</v>
      </c>
    </row>
    <row r="72" spans="2:18" ht="247.5" customHeight="1" thickBot="1" x14ac:dyDescent="0.3">
      <c r="B72" s="16"/>
      <c r="C72" s="12" t="s">
        <v>106</v>
      </c>
      <c r="D72" s="13" t="s">
        <v>105</v>
      </c>
      <c r="E72" s="13" t="s">
        <v>66</v>
      </c>
      <c r="F72" s="13" t="s">
        <v>107</v>
      </c>
      <c r="G72" s="17">
        <f t="shared" si="4"/>
        <v>3</v>
      </c>
      <c r="H72" s="14">
        <v>365</v>
      </c>
      <c r="I72" s="14">
        <f t="shared" si="5"/>
        <v>1095</v>
      </c>
      <c r="J72" s="13" t="s">
        <v>11</v>
      </c>
      <c r="K72" s="15" t="s">
        <v>12</v>
      </c>
      <c r="L72" s="9">
        <v>0</v>
      </c>
      <c r="M72" s="10">
        <v>0</v>
      </c>
      <c r="N72" s="10">
        <v>0</v>
      </c>
      <c r="O72" s="10">
        <v>3</v>
      </c>
      <c r="P72" s="10">
        <v>0</v>
      </c>
      <c r="Q72" s="10">
        <v>0</v>
      </c>
      <c r="R72" s="11">
        <v>0</v>
      </c>
    </row>
    <row r="73" spans="2:18" ht="247.5" customHeight="1" thickBot="1" x14ac:dyDescent="0.3">
      <c r="B73" s="16"/>
      <c r="C73" s="12" t="s">
        <v>106</v>
      </c>
      <c r="D73" s="13" t="s">
        <v>108</v>
      </c>
      <c r="E73" s="13" t="s">
        <v>66</v>
      </c>
      <c r="F73" s="13" t="s">
        <v>109</v>
      </c>
      <c r="G73" s="17">
        <f t="shared" si="4"/>
        <v>1</v>
      </c>
      <c r="H73" s="14">
        <v>365</v>
      </c>
      <c r="I73" s="14">
        <f t="shared" si="5"/>
        <v>365</v>
      </c>
      <c r="J73" s="13" t="s">
        <v>11</v>
      </c>
      <c r="K73" s="15" t="s">
        <v>12</v>
      </c>
      <c r="L73" s="9">
        <v>0</v>
      </c>
      <c r="M73" s="10">
        <v>0</v>
      </c>
      <c r="N73" s="10">
        <v>1</v>
      </c>
      <c r="O73" s="10">
        <v>0</v>
      </c>
      <c r="P73" s="10">
        <v>0</v>
      </c>
      <c r="Q73" s="10">
        <v>0</v>
      </c>
      <c r="R73" s="11">
        <v>0</v>
      </c>
    </row>
    <row r="74" spans="2:18" ht="247.5" customHeight="1" thickBot="1" x14ac:dyDescent="0.3">
      <c r="B74" s="16"/>
      <c r="C74" s="12" t="s">
        <v>106</v>
      </c>
      <c r="D74" s="13" t="s">
        <v>110</v>
      </c>
      <c r="E74" s="13" t="s">
        <v>66</v>
      </c>
      <c r="F74" s="13" t="s">
        <v>111</v>
      </c>
      <c r="G74" s="17">
        <f t="shared" si="4"/>
        <v>38</v>
      </c>
      <c r="H74" s="14">
        <v>365</v>
      </c>
      <c r="I74" s="14">
        <f t="shared" si="5"/>
        <v>13870</v>
      </c>
      <c r="J74" s="13" t="s">
        <v>11</v>
      </c>
      <c r="K74" s="15" t="s">
        <v>12</v>
      </c>
      <c r="L74" s="9">
        <v>0</v>
      </c>
      <c r="M74" s="10">
        <v>2</v>
      </c>
      <c r="N74" s="10">
        <v>0</v>
      </c>
      <c r="O74" s="10">
        <v>11</v>
      </c>
      <c r="P74" s="10">
        <v>17</v>
      </c>
      <c r="Q74" s="10">
        <v>3</v>
      </c>
      <c r="R74" s="11">
        <v>5</v>
      </c>
    </row>
    <row r="75" spans="2:18" ht="247.5" customHeight="1" thickBot="1" x14ac:dyDescent="0.3">
      <c r="B75" s="16"/>
      <c r="C75" s="12" t="s">
        <v>106</v>
      </c>
      <c r="D75" s="13" t="s">
        <v>112</v>
      </c>
      <c r="E75" s="13" t="s">
        <v>66</v>
      </c>
      <c r="F75" s="13" t="s">
        <v>113</v>
      </c>
      <c r="G75" s="17">
        <f t="shared" si="4"/>
        <v>21</v>
      </c>
      <c r="H75" s="14">
        <v>365</v>
      </c>
      <c r="I75" s="14">
        <f t="shared" si="5"/>
        <v>7665</v>
      </c>
      <c r="J75" s="13" t="s">
        <v>11</v>
      </c>
      <c r="K75" s="15" t="s">
        <v>12</v>
      </c>
      <c r="L75" s="9">
        <v>0</v>
      </c>
      <c r="M75" s="10"/>
      <c r="N75" s="10">
        <v>0</v>
      </c>
      <c r="O75" s="10">
        <v>2</v>
      </c>
      <c r="P75" s="10">
        <v>6</v>
      </c>
      <c r="Q75" s="10">
        <v>7</v>
      </c>
      <c r="R75" s="11">
        <v>6</v>
      </c>
    </row>
    <row r="76" spans="2:18" ht="247.5" customHeight="1" thickBot="1" x14ac:dyDescent="0.3">
      <c r="B76" s="16"/>
      <c r="C76" s="12" t="s">
        <v>106</v>
      </c>
      <c r="D76" s="13" t="s">
        <v>114</v>
      </c>
      <c r="E76" s="13" t="s">
        <v>66</v>
      </c>
      <c r="F76" s="13" t="s">
        <v>115</v>
      </c>
      <c r="G76" s="17">
        <f t="shared" si="4"/>
        <v>15</v>
      </c>
      <c r="H76" s="14">
        <v>365</v>
      </c>
      <c r="I76" s="14">
        <f t="shared" si="5"/>
        <v>5475</v>
      </c>
      <c r="J76" s="13" t="s">
        <v>11</v>
      </c>
      <c r="K76" s="15" t="s">
        <v>12</v>
      </c>
      <c r="L76" s="9">
        <v>0</v>
      </c>
      <c r="M76" s="10">
        <v>0</v>
      </c>
      <c r="N76" s="10">
        <v>2</v>
      </c>
      <c r="O76" s="10">
        <v>6</v>
      </c>
      <c r="P76" s="10">
        <v>6</v>
      </c>
      <c r="Q76" s="10">
        <v>1</v>
      </c>
      <c r="R76" s="11">
        <v>0</v>
      </c>
    </row>
    <row r="77" spans="2:18" ht="247.5" customHeight="1" thickBot="1" x14ac:dyDescent="0.3">
      <c r="B77" s="16"/>
      <c r="C77" s="12" t="s">
        <v>106</v>
      </c>
      <c r="D77" s="13" t="s">
        <v>116</v>
      </c>
      <c r="E77" s="13" t="s">
        <v>66</v>
      </c>
      <c r="F77" s="13" t="s">
        <v>117</v>
      </c>
      <c r="G77" s="17">
        <f t="shared" si="4"/>
        <v>1</v>
      </c>
      <c r="H77" s="14">
        <v>365</v>
      </c>
      <c r="I77" s="14">
        <f t="shared" si="5"/>
        <v>365</v>
      </c>
      <c r="J77" s="13" t="s">
        <v>11</v>
      </c>
      <c r="K77" s="15" t="s">
        <v>12</v>
      </c>
      <c r="L77" s="9">
        <v>0</v>
      </c>
      <c r="M77" s="10">
        <v>0</v>
      </c>
      <c r="N77" s="10">
        <v>0</v>
      </c>
      <c r="O77" s="10">
        <v>1</v>
      </c>
      <c r="P77" s="10">
        <v>0</v>
      </c>
      <c r="Q77" s="10">
        <v>0</v>
      </c>
      <c r="R77" s="11">
        <v>0</v>
      </c>
    </row>
    <row r="78" spans="2:18" ht="247.5" customHeight="1" thickBot="1" x14ac:dyDescent="0.3">
      <c r="B78" s="16"/>
      <c r="C78" s="12" t="s">
        <v>106</v>
      </c>
      <c r="D78" s="13" t="s">
        <v>118</v>
      </c>
      <c r="E78" s="13" t="s">
        <v>66</v>
      </c>
      <c r="F78" s="13" t="s">
        <v>119</v>
      </c>
      <c r="G78" s="17">
        <f t="shared" si="4"/>
        <v>86</v>
      </c>
      <c r="H78" s="14">
        <v>365</v>
      </c>
      <c r="I78" s="14">
        <f t="shared" si="5"/>
        <v>31390</v>
      </c>
      <c r="J78" s="13" t="s">
        <v>11</v>
      </c>
      <c r="K78" s="15" t="s">
        <v>12</v>
      </c>
      <c r="L78" s="9">
        <v>0</v>
      </c>
      <c r="M78" s="10">
        <v>5</v>
      </c>
      <c r="N78" s="10">
        <v>5</v>
      </c>
      <c r="O78" s="10">
        <v>20</v>
      </c>
      <c r="P78" s="10">
        <v>36</v>
      </c>
      <c r="Q78" s="10">
        <v>20</v>
      </c>
      <c r="R78" s="11">
        <v>0</v>
      </c>
    </row>
    <row r="79" spans="2:18" ht="247.5" customHeight="1" thickBot="1" x14ac:dyDescent="0.3">
      <c r="B79" s="16"/>
      <c r="C79" s="12" t="s">
        <v>106</v>
      </c>
      <c r="D79" s="13" t="s">
        <v>120</v>
      </c>
      <c r="E79" s="13" t="s">
        <v>66</v>
      </c>
      <c r="F79" s="13" t="s">
        <v>121</v>
      </c>
      <c r="G79" s="17">
        <f t="shared" si="4"/>
        <v>66</v>
      </c>
      <c r="H79" s="14">
        <v>365</v>
      </c>
      <c r="I79" s="14">
        <f t="shared" si="5"/>
        <v>24090</v>
      </c>
      <c r="J79" s="13" t="s">
        <v>11</v>
      </c>
      <c r="K79" s="15" t="s">
        <v>12</v>
      </c>
      <c r="L79" s="9">
        <v>0</v>
      </c>
      <c r="M79" s="10">
        <v>2</v>
      </c>
      <c r="N79" s="10">
        <v>7</v>
      </c>
      <c r="O79" s="10">
        <v>20</v>
      </c>
      <c r="P79" s="10">
        <v>23</v>
      </c>
      <c r="Q79" s="10">
        <v>11</v>
      </c>
      <c r="R79" s="11">
        <v>3</v>
      </c>
    </row>
    <row r="80" spans="2:18" ht="247.5" customHeight="1" thickBot="1" x14ac:dyDescent="0.3">
      <c r="B80" s="16"/>
      <c r="C80" s="12" t="s">
        <v>106</v>
      </c>
      <c r="D80" s="13" t="s">
        <v>122</v>
      </c>
      <c r="E80" s="13" t="s">
        <v>66</v>
      </c>
      <c r="F80" s="13" t="s">
        <v>76</v>
      </c>
      <c r="G80" s="17">
        <f t="shared" si="4"/>
        <v>4</v>
      </c>
      <c r="H80" s="14">
        <v>365</v>
      </c>
      <c r="I80" s="14">
        <f t="shared" si="5"/>
        <v>1460</v>
      </c>
      <c r="J80" s="13" t="s">
        <v>11</v>
      </c>
      <c r="K80" s="15" t="s">
        <v>12</v>
      </c>
      <c r="L80" s="9">
        <v>0</v>
      </c>
      <c r="M80" s="10">
        <v>0</v>
      </c>
      <c r="N80" s="10">
        <v>0</v>
      </c>
      <c r="O80" s="10">
        <v>0</v>
      </c>
      <c r="P80" s="10">
        <v>2</v>
      </c>
      <c r="Q80" s="10"/>
      <c r="R80" s="11">
        <v>2</v>
      </c>
    </row>
    <row r="81" spans="2:18" ht="247.5" customHeight="1" thickBot="1" x14ac:dyDescent="0.3">
      <c r="B81" s="16"/>
      <c r="C81" s="12" t="s">
        <v>106</v>
      </c>
      <c r="D81" s="13" t="s">
        <v>123</v>
      </c>
      <c r="E81" s="13" t="s">
        <v>66</v>
      </c>
      <c r="F81" s="13" t="s">
        <v>124</v>
      </c>
      <c r="G81" s="17">
        <f t="shared" si="4"/>
        <v>6</v>
      </c>
      <c r="H81" s="14">
        <v>365</v>
      </c>
      <c r="I81" s="14">
        <f t="shared" si="5"/>
        <v>2190</v>
      </c>
      <c r="J81" s="13" t="s">
        <v>11</v>
      </c>
      <c r="K81" s="15" t="s">
        <v>12</v>
      </c>
      <c r="L81" s="9">
        <v>0</v>
      </c>
      <c r="M81" s="10">
        <v>0</v>
      </c>
      <c r="N81" s="10">
        <v>0</v>
      </c>
      <c r="O81" s="10">
        <v>0</v>
      </c>
      <c r="P81" s="10">
        <v>3</v>
      </c>
      <c r="Q81" s="10"/>
      <c r="R81" s="11">
        <v>3</v>
      </c>
    </row>
    <row r="82" spans="2:18" ht="247.5" customHeight="1" thickBot="1" x14ac:dyDescent="0.3">
      <c r="B82" s="16"/>
      <c r="C82" s="12" t="s">
        <v>126</v>
      </c>
      <c r="D82" s="13" t="s">
        <v>125</v>
      </c>
      <c r="E82" s="13" t="s">
        <v>66</v>
      </c>
      <c r="F82" s="13" t="s">
        <v>127</v>
      </c>
      <c r="G82" s="17">
        <f t="shared" si="4"/>
        <v>9</v>
      </c>
      <c r="H82" s="14">
        <v>365</v>
      </c>
      <c r="I82" s="14">
        <f t="shared" si="5"/>
        <v>3285</v>
      </c>
      <c r="J82" s="13" t="s">
        <v>11</v>
      </c>
      <c r="K82" s="15" t="s">
        <v>12</v>
      </c>
      <c r="L82" s="9">
        <v>0</v>
      </c>
      <c r="M82" s="10">
        <v>4</v>
      </c>
      <c r="N82" s="10">
        <v>0</v>
      </c>
      <c r="O82" s="10">
        <v>0</v>
      </c>
      <c r="P82" s="10">
        <v>1</v>
      </c>
      <c r="Q82" s="10">
        <v>0</v>
      </c>
      <c r="R82" s="11">
        <v>4</v>
      </c>
    </row>
    <row r="83" spans="2:18" ht="247.5" customHeight="1" thickBot="1" x14ac:dyDescent="0.3">
      <c r="B83" s="16"/>
      <c r="C83" s="12" t="s">
        <v>126</v>
      </c>
      <c r="D83" s="13" t="s">
        <v>128</v>
      </c>
      <c r="E83" s="13" t="s">
        <v>66</v>
      </c>
      <c r="F83" s="13" t="s">
        <v>111</v>
      </c>
      <c r="G83" s="17">
        <f t="shared" si="4"/>
        <v>12</v>
      </c>
      <c r="H83" s="14">
        <v>365</v>
      </c>
      <c r="I83" s="14">
        <f t="shared" si="5"/>
        <v>4380</v>
      </c>
      <c r="J83" s="13" t="s">
        <v>11</v>
      </c>
      <c r="K83" s="15" t="s">
        <v>12</v>
      </c>
      <c r="L83" s="9">
        <v>0</v>
      </c>
      <c r="M83" s="10">
        <v>0</v>
      </c>
      <c r="N83" s="10">
        <v>2</v>
      </c>
      <c r="O83" s="10">
        <v>4</v>
      </c>
      <c r="P83" s="10">
        <v>4</v>
      </c>
      <c r="Q83" s="10">
        <v>2</v>
      </c>
      <c r="R83" s="11">
        <v>0</v>
      </c>
    </row>
    <row r="84" spans="2:18" ht="247.5" customHeight="1" thickBot="1" x14ac:dyDescent="0.3">
      <c r="B84" s="16"/>
      <c r="C84" s="12" t="s">
        <v>126</v>
      </c>
      <c r="D84" s="13" t="s">
        <v>129</v>
      </c>
      <c r="E84" s="13" t="s">
        <v>66</v>
      </c>
      <c r="F84" s="13" t="s">
        <v>113</v>
      </c>
      <c r="G84" s="17">
        <f t="shared" si="4"/>
        <v>8</v>
      </c>
      <c r="H84" s="14">
        <v>365</v>
      </c>
      <c r="I84" s="14">
        <f t="shared" si="5"/>
        <v>2920</v>
      </c>
      <c r="J84" s="13" t="s">
        <v>11</v>
      </c>
      <c r="K84" s="15" t="s">
        <v>12</v>
      </c>
      <c r="L84" s="9">
        <v>0</v>
      </c>
      <c r="M84" s="10">
        <v>2</v>
      </c>
      <c r="N84" s="10">
        <v>0</v>
      </c>
      <c r="O84" s="10">
        <v>4</v>
      </c>
      <c r="P84" s="10"/>
      <c r="Q84" s="10">
        <v>0</v>
      </c>
      <c r="R84" s="11">
        <v>2</v>
      </c>
    </row>
    <row r="85" spans="2:18" ht="247.5" customHeight="1" thickBot="1" x14ac:dyDescent="0.3">
      <c r="B85" s="16"/>
      <c r="C85" s="12" t="s">
        <v>126</v>
      </c>
      <c r="D85" s="13" t="s">
        <v>130</v>
      </c>
      <c r="E85" s="13" t="s">
        <v>66</v>
      </c>
      <c r="F85" s="13" t="s">
        <v>115</v>
      </c>
      <c r="G85" s="17">
        <f t="shared" si="4"/>
        <v>27</v>
      </c>
      <c r="H85" s="14">
        <v>365</v>
      </c>
      <c r="I85" s="14">
        <f t="shared" si="5"/>
        <v>9855</v>
      </c>
      <c r="J85" s="13" t="s">
        <v>11</v>
      </c>
      <c r="K85" s="15" t="s">
        <v>12</v>
      </c>
      <c r="L85" s="9">
        <v>0</v>
      </c>
      <c r="M85" s="10">
        <v>0</v>
      </c>
      <c r="N85" s="10">
        <v>3</v>
      </c>
      <c r="O85" s="10">
        <v>11</v>
      </c>
      <c r="P85" s="10">
        <v>7</v>
      </c>
      <c r="Q85" s="10">
        <v>6</v>
      </c>
      <c r="R85" s="11">
        <v>0</v>
      </c>
    </row>
    <row r="86" spans="2:18" ht="247.5" customHeight="1" thickBot="1" x14ac:dyDescent="0.3">
      <c r="B86" s="16"/>
      <c r="C86" s="12" t="s">
        <v>126</v>
      </c>
      <c r="D86" s="13" t="s">
        <v>131</v>
      </c>
      <c r="E86" s="13" t="s">
        <v>66</v>
      </c>
      <c r="F86" s="13" t="s">
        <v>117</v>
      </c>
      <c r="G86" s="17">
        <f t="shared" si="4"/>
        <v>7</v>
      </c>
      <c r="H86" s="14">
        <v>365</v>
      </c>
      <c r="I86" s="14">
        <f t="shared" si="5"/>
        <v>2555</v>
      </c>
      <c r="J86" s="13" t="s">
        <v>11</v>
      </c>
      <c r="K86" s="15" t="s">
        <v>12</v>
      </c>
      <c r="L86" s="9">
        <v>0</v>
      </c>
      <c r="M86" s="10">
        <v>0</v>
      </c>
      <c r="N86" s="10">
        <v>0</v>
      </c>
      <c r="O86" s="10"/>
      <c r="P86" s="10">
        <v>1</v>
      </c>
      <c r="Q86" s="10">
        <v>0</v>
      </c>
      <c r="R86" s="11">
        <v>6</v>
      </c>
    </row>
    <row r="87" spans="2:18" ht="247.5" customHeight="1" thickBot="1" x14ac:dyDescent="0.3">
      <c r="B87" s="16"/>
      <c r="C87" s="12" t="s">
        <v>126</v>
      </c>
      <c r="D87" s="13" t="s">
        <v>132</v>
      </c>
      <c r="E87" s="13" t="s">
        <v>66</v>
      </c>
      <c r="F87" s="13" t="s">
        <v>121</v>
      </c>
      <c r="G87" s="17">
        <f t="shared" si="4"/>
        <v>4</v>
      </c>
      <c r="H87" s="14">
        <v>365</v>
      </c>
      <c r="I87" s="14">
        <f t="shared" si="5"/>
        <v>1460</v>
      </c>
      <c r="J87" s="13" t="s">
        <v>11</v>
      </c>
      <c r="K87" s="15" t="s">
        <v>12</v>
      </c>
      <c r="L87" s="9">
        <v>0</v>
      </c>
      <c r="M87" s="10">
        <v>1</v>
      </c>
      <c r="N87" s="10">
        <v>0</v>
      </c>
      <c r="O87" s="10">
        <v>1</v>
      </c>
      <c r="P87" s="10">
        <v>0</v>
      </c>
      <c r="Q87" s="10">
        <v>1</v>
      </c>
      <c r="R87" s="11">
        <v>1</v>
      </c>
    </row>
    <row r="88" spans="2:18" ht="247.5" customHeight="1" thickBot="1" x14ac:dyDescent="0.3">
      <c r="B88" s="16"/>
      <c r="C88" s="12" t="s">
        <v>126</v>
      </c>
      <c r="D88" s="13" t="s">
        <v>133</v>
      </c>
      <c r="E88" s="13" t="s">
        <v>66</v>
      </c>
      <c r="F88" s="13" t="s">
        <v>134</v>
      </c>
      <c r="G88" s="17">
        <f t="shared" si="4"/>
        <v>13</v>
      </c>
      <c r="H88" s="14">
        <v>365</v>
      </c>
      <c r="I88" s="14">
        <f t="shared" si="5"/>
        <v>4745</v>
      </c>
      <c r="J88" s="13" t="s">
        <v>11</v>
      </c>
      <c r="K88" s="15" t="s">
        <v>12</v>
      </c>
      <c r="L88" s="9">
        <v>0</v>
      </c>
      <c r="M88" s="10">
        <v>0</v>
      </c>
      <c r="N88" s="10">
        <v>10</v>
      </c>
      <c r="O88" s="10"/>
      <c r="P88" s="10">
        <v>3</v>
      </c>
      <c r="Q88" s="10">
        <v>0</v>
      </c>
      <c r="R88" s="11">
        <v>0</v>
      </c>
    </row>
    <row r="89" spans="2:18" ht="247.5" customHeight="1" thickBot="1" x14ac:dyDescent="0.3">
      <c r="B89" s="16"/>
      <c r="C89" s="12" t="s">
        <v>136</v>
      </c>
      <c r="D89" s="13" t="s">
        <v>135</v>
      </c>
      <c r="E89" s="13" t="s">
        <v>66</v>
      </c>
      <c r="F89" s="13" t="s">
        <v>64</v>
      </c>
      <c r="G89" s="17">
        <f t="shared" si="4"/>
        <v>728</v>
      </c>
      <c r="H89" s="14">
        <v>540</v>
      </c>
      <c r="I89" s="14">
        <f t="shared" si="5"/>
        <v>393120</v>
      </c>
      <c r="J89" s="13" t="s">
        <v>11</v>
      </c>
      <c r="K89" s="15" t="s">
        <v>12</v>
      </c>
      <c r="L89" s="9">
        <v>0</v>
      </c>
      <c r="M89" s="10">
        <v>56</v>
      </c>
      <c r="N89" s="10">
        <v>114</v>
      </c>
      <c r="O89" s="10">
        <v>182</v>
      </c>
      <c r="P89" s="10">
        <v>195</v>
      </c>
      <c r="Q89" s="10">
        <v>112</v>
      </c>
      <c r="R89" s="11">
        <v>69</v>
      </c>
    </row>
    <row r="90" spans="2:18" ht="247.5" customHeight="1" thickBot="1" x14ac:dyDescent="0.3">
      <c r="B90" s="16"/>
      <c r="C90" s="12" t="s">
        <v>136</v>
      </c>
      <c r="D90" s="13" t="s">
        <v>137</v>
      </c>
      <c r="E90" s="13" t="s">
        <v>66</v>
      </c>
      <c r="F90" s="13" t="s">
        <v>68</v>
      </c>
      <c r="G90" s="17">
        <f t="shared" si="4"/>
        <v>2</v>
      </c>
      <c r="H90" s="14">
        <v>540</v>
      </c>
      <c r="I90" s="14">
        <f t="shared" si="5"/>
        <v>1080</v>
      </c>
      <c r="J90" s="13" t="s">
        <v>11</v>
      </c>
      <c r="K90" s="15" t="s">
        <v>12</v>
      </c>
      <c r="L90" s="9">
        <v>0</v>
      </c>
      <c r="M90" s="10">
        <v>1</v>
      </c>
      <c r="N90" s="10">
        <v>0</v>
      </c>
      <c r="O90" s="10">
        <v>0</v>
      </c>
      <c r="P90" s="10">
        <v>1</v>
      </c>
      <c r="Q90" s="10">
        <v>0</v>
      </c>
      <c r="R90" s="11">
        <v>0</v>
      </c>
    </row>
    <row r="91" spans="2:18" ht="247.5" customHeight="1" thickBot="1" x14ac:dyDescent="0.3">
      <c r="B91" s="16"/>
      <c r="C91" s="12" t="s">
        <v>136</v>
      </c>
      <c r="D91" s="13" t="s">
        <v>138</v>
      </c>
      <c r="E91" s="13" t="s">
        <v>66</v>
      </c>
      <c r="F91" s="13" t="s">
        <v>74</v>
      </c>
      <c r="G91" s="17">
        <f t="shared" si="4"/>
        <v>700</v>
      </c>
      <c r="H91" s="14">
        <v>540</v>
      </c>
      <c r="I91" s="14">
        <f t="shared" si="5"/>
        <v>378000</v>
      </c>
      <c r="J91" s="13" t="s">
        <v>11</v>
      </c>
      <c r="K91" s="15" t="s">
        <v>12</v>
      </c>
      <c r="L91" s="9">
        <v>0</v>
      </c>
      <c r="M91" s="10">
        <v>57</v>
      </c>
      <c r="N91" s="10">
        <v>115</v>
      </c>
      <c r="O91" s="10">
        <v>172</v>
      </c>
      <c r="P91" s="10">
        <v>188</v>
      </c>
      <c r="Q91" s="10">
        <v>103</v>
      </c>
      <c r="R91" s="11">
        <v>65</v>
      </c>
    </row>
    <row r="92" spans="2:18" ht="247.5" customHeight="1" thickBot="1" x14ac:dyDescent="0.3">
      <c r="B92" s="16"/>
      <c r="C92" s="12" t="s">
        <v>140</v>
      </c>
      <c r="D92" s="13" t="s">
        <v>139</v>
      </c>
      <c r="E92" s="13" t="s">
        <v>66</v>
      </c>
      <c r="F92" s="13" t="s">
        <v>79</v>
      </c>
      <c r="G92" s="17">
        <f t="shared" si="4"/>
        <v>63</v>
      </c>
      <c r="H92" s="14">
        <v>558</v>
      </c>
      <c r="I92" s="14">
        <f t="shared" si="5"/>
        <v>35154</v>
      </c>
      <c r="J92" s="13" t="s">
        <v>11</v>
      </c>
      <c r="K92" s="15" t="s">
        <v>12</v>
      </c>
      <c r="L92" s="9">
        <v>0</v>
      </c>
      <c r="M92" s="10">
        <v>12</v>
      </c>
      <c r="N92" s="10">
        <v>0</v>
      </c>
      <c r="O92" s="10">
        <v>0</v>
      </c>
      <c r="P92" s="10">
        <v>26</v>
      </c>
      <c r="Q92" s="10"/>
      <c r="R92" s="11">
        <v>25</v>
      </c>
    </row>
    <row r="93" spans="2:18" ht="247.5" customHeight="1" thickBot="1" x14ac:dyDescent="0.3">
      <c r="B93" s="16"/>
      <c r="C93" s="12" t="s">
        <v>140</v>
      </c>
      <c r="D93" s="13" t="s">
        <v>141</v>
      </c>
      <c r="E93" s="13" t="s">
        <v>66</v>
      </c>
      <c r="F93" s="13" t="s">
        <v>64</v>
      </c>
      <c r="G93" s="17">
        <f t="shared" si="4"/>
        <v>924</v>
      </c>
      <c r="H93" s="14">
        <v>558</v>
      </c>
      <c r="I93" s="14">
        <f t="shared" si="5"/>
        <v>515592</v>
      </c>
      <c r="J93" s="13" t="s">
        <v>11</v>
      </c>
      <c r="K93" s="15" t="s">
        <v>12</v>
      </c>
      <c r="L93" s="9">
        <v>0</v>
      </c>
      <c r="M93" s="10">
        <v>72</v>
      </c>
      <c r="N93" s="10">
        <v>157</v>
      </c>
      <c r="O93" s="10">
        <v>239</v>
      </c>
      <c r="P93" s="10">
        <v>247</v>
      </c>
      <c r="Q93" s="10">
        <v>133</v>
      </c>
      <c r="R93" s="11">
        <v>76</v>
      </c>
    </row>
    <row r="94" spans="2:18" ht="247.5" customHeight="1" thickBot="1" x14ac:dyDescent="0.3">
      <c r="B94" s="16"/>
      <c r="C94" s="12" t="s">
        <v>140</v>
      </c>
      <c r="D94" s="13" t="s">
        <v>142</v>
      </c>
      <c r="E94" s="13" t="s">
        <v>66</v>
      </c>
      <c r="F94" s="13" t="s">
        <v>68</v>
      </c>
      <c r="G94" s="17">
        <f t="shared" si="4"/>
        <v>235</v>
      </c>
      <c r="H94" s="14">
        <v>558</v>
      </c>
      <c r="I94" s="14">
        <f t="shared" si="5"/>
        <v>131130</v>
      </c>
      <c r="J94" s="13" t="s">
        <v>11</v>
      </c>
      <c r="K94" s="15" t="s">
        <v>12</v>
      </c>
      <c r="L94" s="9">
        <v>0</v>
      </c>
      <c r="M94" s="10">
        <v>33</v>
      </c>
      <c r="N94" s="10">
        <v>34</v>
      </c>
      <c r="O94" s="10">
        <v>37</v>
      </c>
      <c r="P94" s="10">
        <v>55</v>
      </c>
      <c r="Q94" s="10">
        <v>44</v>
      </c>
      <c r="R94" s="11">
        <v>32</v>
      </c>
    </row>
    <row r="95" spans="2:18" ht="247.5" customHeight="1" thickBot="1" x14ac:dyDescent="0.3">
      <c r="B95" s="16"/>
      <c r="C95" s="12" t="s">
        <v>140</v>
      </c>
      <c r="D95" s="13" t="s">
        <v>143</v>
      </c>
      <c r="E95" s="13" t="s">
        <v>66</v>
      </c>
      <c r="F95" s="13" t="s">
        <v>74</v>
      </c>
      <c r="G95" s="17">
        <f t="shared" si="4"/>
        <v>775</v>
      </c>
      <c r="H95" s="14">
        <v>558</v>
      </c>
      <c r="I95" s="14">
        <f t="shared" si="5"/>
        <v>432450</v>
      </c>
      <c r="J95" s="13" t="s">
        <v>11</v>
      </c>
      <c r="K95" s="15" t="s">
        <v>12</v>
      </c>
      <c r="L95" s="9">
        <v>0</v>
      </c>
      <c r="M95" s="10">
        <v>65</v>
      </c>
      <c r="N95" s="10">
        <v>129</v>
      </c>
      <c r="O95" s="10">
        <v>197</v>
      </c>
      <c r="P95" s="10">
        <v>207</v>
      </c>
      <c r="Q95" s="10">
        <v>109</v>
      </c>
      <c r="R95" s="11">
        <v>68</v>
      </c>
    </row>
    <row r="96" spans="2:18" ht="247.5" customHeight="1" thickBot="1" x14ac:dyDescent="0.3">
      <c r="B96" s="16"/>
      <c r="C96" s="12" t="s">
        <v>140</v>
      </c>
      <c r="D96" s="13" t="s">
        <v>144</v>
      </c>
      <c r="E96" s="13" t="s">
        <v>66</v>
      </c>
      <c r="F96" s="13" t="s">
        <v>89</v>
      </c>
      <c r="G96" s="17">
        <f t="shared" si="4"/>
        <v>2</v>
      </c>
      <c r="H96" s="14">
        <v>558</v>
      </c>
      <c r="I96" s="14">
        <f t="shared" si="5"/>
        <v>1116</v>
      </c>
      <c r="J96" s="13" t="s">
        <v>11</v>
      </c>
      <c r="K96" s="15" t="s">
        <v>12</v>
      </c>
      <c r="L96" s="9">
        <v>0</v>
      </c>
      <c r="M96" s="10">
        <v>0</v>
      </c>
      <c r="N96" s="10">
        <v>0</v>
      </c>
      <c r="O96" s="10">
        <v>1</v>
      </c>
      <c r="P96" s="10">
        <v>0</v>
      </c>
      <c r="Q96" s="10"/>
      <c r="R96" s="11">
        <v>1</v>
      </c>
    </row>
    <row r="97" spans="2:18" ht="247.5" customHeight="1" thickBot="1" x14ac:dyDescent="0.3">
      <c r="B97" s="16"/>
      <c r="C97" s="12" t="s">
        <v>146</v>
      </c>
      <c r="D97" s="13" t="s">
        <v>145</v>
      </c>
      <c r="E97" s="13" t="s">
        <v>66</v>
      </c>
      <c r="F97" s="13" t="s">
        <v>79</v>
      </c>
      <c r="G97" s="17">
        <f t="shared" si="4"/>
        <v>18</v>
      </c>
      <c r="H97" s="14">
        <v>490</v>
      </c>
      <c r="I97" s="14">
        <f t="shared" si="5"/>
        <v>8820</v>
      </c>
      <c r="J97" s="13" t="s">
        <v>11</v>
      </c>
      <c r="K97" s="15" t="s">
        <v>12</v>
      </c>
      <c r="L97" s="9">
        <v>0</v>
      </c>
      <c r="M97" s="10">
        <v>0</v>
      </c>
      <c r="N97" s="10">
        <v>0</v>
      </c>
      <c r="O97" s="10">
        <v>0</v>
      </c>
      <c r="P97" s="10">
        <v>0</v>
      </c>
      <c r="Q97" s="10">
        <v>16</v>
      </c>
      <c r="R97" s="11">
        <v>2</v>
      </c>
    </row>
    <row r="98" spans="2:18" ht="247.5" customHeight="1" thickBot="1" x14ac:dyDescent="0.3">
      <c r="B98" s="16"/>
      <c r="C98" s="12" t="s">
        <v>146</v>
      </c>
      <c r="D98" s="13" t="s">
        <v>147</v>
      </c>
      <c r="E98" s="13" t="s">
        <v>66</v>
      </c>
      <c r="F98" s="13" t="s">
        <v>68</v>
      </c>
      <c r="G98" s="17">
        <f t="shared" si="4"/>
        <v>23</v>
      </c>
      <c r="H98" s="14">
        <v>490</v>
      </c>
      <c r="I98" s="14">
        <f t="shared" si="5"/>
        <v>11270</v>
      </c>
      <c r="J98" s="13" t="s">
        <v>11</v>
      </c>
      <c r="K98" s="15" t="s">
        <v>12</v>
      </c>
      <c r="L98" s="9">
        <v>0</v>
      </c>
      <c r="M98" s="10">
        <v>7</v>
      </c>
      <c r="N98" s="10">
        <v>0</v>
      </c>
      <c r="O98" s="10">
        <v>0</v>
      </c>
      <c r="P98" s="10">
        <v>5</v>
      </c>
      <c r="Q98" s="10">
        <v>1</v>
      </c>
      <c r="R98" s="11">
        <v>10</v>
      </c>
    </row>
    <row r="99" spans="2:18" ht="247.5" customHeight="1" thickBot="1" x14ac:dyDescent="0.3">
      <c r="B99" s="16"/>
      <c r="C99" s="12" t="s">
        <v>146</v>
      </c>
      <c r="D99" s="13" t="s">
        <v>148</v>
      </c>
      <c r="E99" s="13" t="s">
        <v>66</v>
      </c>
      <c r="F99" s="13" t="s">
        <v>82</v>
      </c>
      <c r="G99" s="17">
        <f t="shared" ref="G99:G130" si="6">SUM(L99:R99)</f>
        <v>1</v>
      </c>
      <c r="H99" s="14">
        <v>490</v>
      </c>
      <c r="I99" s="14">
        <f t="shared" ref="I99:I130" si="7">H99*G99</f>
        <v>490</v>
      </c>
      <c r="J99" s="13" t="s">
        <v>11</v>
      </c>
      <c r="K99" s="15" t="s">
        <v>12</v>
      </c>
      <c r="L99" s="9">
        <v>0</v>
      </c>
      <c r="M99" s="10">
        <v>0</v>
      </c>
      <c r="N99" s="10"/>
      <c r="O99" s="10"/>
      <c r="P99" s="10"/>
      <c r="Q99" s="10">
        <v>0</v>
      </c>
      <c r="R99" s="11">
        <v>1</v>
      </c>
    </row>
    <row r="100" spans="2:18" ht="247.5" customHeight="1" thickBot="1" x14ac:dyDescent="0.3">
      <c r="B100" s="16"/>
      <c r="C100" s="12" t="s">
        <v>150</v>
      </c>
      <c r="D100" s="13" t="s">
        <v>149</v>
      </c>
      <c r="E100" s="13" t="s">
        <v>66</v>
      </c>
      <c r="F100" s="13" t="s">
        <v>79</v>
      </c>
      <c r="G100" s="17">
        <f t="shared" si="6"/>
        <v>25</v>
      </c>
      <c r="H100" s="14">
        <v>440</v>
      </c>
      <c r="I100" s="14">
        <f t="shared" si="7"/>
        <v>11000</v>
      </c>
      <c r="J100" s="13" t="s">
        <v>11</v>
      </c>
      <c r="K100" s="15" t="s">
        <v>12</v>
      </c>
      <c r="L100" s="9">
        <v>0</v>
      </c>
      <c r="M100" s="10">
        <v>0</v>
      </c>
      <c r="N100" s="10">
        <v>0</v>
      </c>
      <c r="O100" s="10">
        <v>0</v>
      </c>
      <c r="P100" s="10">
        <v>10</v>
      </c>
      <c r="Q100" s="10">
        <v>6</v>
      </c>
      <c r="R100" s="11">
        <v>9</v>
      </c>
    </row>
    <row r="101" spans="2:18" ht="247.5" customHeight="1" thickBot="1" x14ac:dyDescent="0.3">
      <c r="B101" s="16"/>
      <c r="C101" s="12" t="s">
        <v>150</v>
      </c>
      <c r="D101" s="13" t="s">
        <v>151</v>
      </c>
      <c r="E101" s="13" t="s">
        <v>66</v>
      </c>
      <c r="F101" s="13" t="s">
        <v>68</v>
      </c>
      <c r="G101" s="17">
        <f t="shared" si="6"/>
        <v>1</v>
      </c>
      <c r="H101" s="14">
        <v>440</v>
      </c>
      <c r="I101" s="14">
        <f t="shared" si="7"/>
        <v>440</v>
      </c>
      <c r="J101" s="13" t="s">
        <v>11</v>
      </c>
      <c r="K101" s="15" t="s">
        <v>12</v>
      </c>
      <c r="L101" s="9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1">
        <v>1</v>
      </c>
    </row>
    <row r="102" spans="2:18" ht="247.5" customHeight="1" thickBot="1" x14ac:dyDescent="0.3">
      <c r="B102" s="16"/>
      <c r="C102" s="12" t="s">
        <v>150</v>
      </c>
      <c r="D102" s="13" t="s">
        <v>152</v>
      </c>
      <c r="E102" s="13" t="s">
        <v>66</v>
      </c>
      <c r="F102" s="13" t="s">
        <v>153</v>
      </c>
      <c r="G102" s="17">
        <f t="shared" si="6"/>
        <v>59</v>
      </c>
      <c r="H102" s="14">
        <v>440</v>
      </c>
      <c r="I102" s="14">
        <f t="shared" si="7"/>
        <v>25960</v>
      </c>
      <c r="J102" s="13" t="s">
        <v>11</v>
      </c>
      <c r="K102" s="15" t="s">
        <v>12</v>
      </c>
      <c r="L102" s="9">
        <v>0</v>
      </c>
      <c r="M102" s="10">
        <v>14</v>
      </c>
      <c r="N102" s="10">
        <v>1</v>
      </c>
      <c r="O102" s="10"/>
      <c r="P102" s="10">
        <v>24</v>
      </c>
      <c r="Q102" s="10">
        <v>1</v>
      </c>
      <c r="R102" s="11">
        <v>19</v>
      </c>
    </row>
    <row r="103" spans="2:18" ht="247.5" customHeight="1" thickBot="1" x14ac:dyDescent="0.3">
      <c r="B103" s="16"/>
      <c r="C103" s="12" t="s">
        <v>150</v>
      </c>
      <c r="D103" s="13" t="s">
        <v>154</v>
      </c>
      <c r="E103" s="13" t="s">
        <v>66</v>
      </c>
      <c r="F103" s="13" t="s">
        <v>84</v>
      </c>
      <c r="G103" s="17">
        <f t="shared" si="6"/>
        <v>10</v>
      </c>
      <c r="H103" s="14">
        <v>440</v>
      </c>
      <c r="I103" s="14">
        <f t="shared" si="7"/>
        <v>4400</v>
      </c>
      <c r="J103" s="13" t="s">
        <v>11</v>
      </c>
      <c r="K103" s="15" t="s">
        <v>12</v>
      </c>
      <c r="L103" s="9">
        <v>0</v>
      </c>
      <c r="M103" s="10">
        <v>0</v>
      </c>
      <c r="N103" s="10">
        <v>0</v>
      </c>
      <c r="O103" s="10"/>
      <c r="P103" s="10">
        <v>4</v>
      </c>
      <c r="Q103" s="10">
        <v>5</v>
      </c>
      <c r="R103" s="11">
        <v>1</v>
      </c>
    </row>
    <row r="104" spans="2:18" ht="247.5" customHeight="1" thickBot="1" x14ac:dyDescent="0.3">
      <c r="B104" s="16"/>
      <c r="C104" s="12" t="s">
        <v>156</v>
      </c>
      <c r="D104" s="13" t="s">
        <v>155</v>
      </c>
      <c r="E104" s="13" t="s">
        <v>66</v>
      </c>
      <c r="F104" s="13" t="s">
        <v>64</v>
      </c>
      <c r="G104" s="17">
        <f t="shared" si="6"/>
        <v>517</v>
      </c>
      <c r="H104" s="14">
        <v>540</v>
      </c>
      <c r="I104" s="14">
        <f t="shared" si="7"/>
        <v>279180</v>
      </c>
      <c r="J104" s="13" t="s">
        <v>11</v>
      </c>
      <c r="K104" s="15" t="s">
        <v>12</v>
      </c>
      <c r="L104" s="9">
        <v>0</v>
      </c>
      <c r="M104" s="10">
        <v>40</v>
      </c>
      <c r="N104" s="10">
        <v>82</v>
      </c>
      <c r="O104" s="10">
        <v>130</v>
      </c>
      <c r="P104" s="10">
        <v>132</v>
      </c>
      <c r="Q104" s="10">
        <v>78</v>
      </c>
      <c r="R104" s="11">
        <v>55</v>
      </c>
    </row>
    <row r="105" spans="2:18" ht="247.5" customHeight="1" thickBot="1" x14ac:dyDescent="0.3">
      <c r="B105" s="16"/>
      <c r="C105" s="12" t="s">
        <v>156</v>
      </c>
      <c r="D105" s="13" t="s">
        <v>157</v>
      </c>
      <c r="E105" s="13" t="s">
        <v>66</v>
      </c>
      <c r="F105" s="13" t="s">
        <v>68</v>
      </c>
      <c r="G105" s="17">
        <f t="shared" si="6"/>
        <v>1</v>
      </c>
      <c r="H105" s="14">
        <v>540</v>
      </c>
      <c r="I105" s="14">
        <f t="shared" si="7"/>
        <v>540</v>
      </c>
      <c r="J105" s="13" t="s">
        <v>11</v>
      </c>
      <c r="K105" s="15" t="s">
        <v>12</v>
      </c>
      <c r="L105" s="9">
        <v>0</v>
      </c>
      <c r="M105" s="10">
        <v>0</v>
      </c>
      <c r="N105" s="10">
        <v>1</v>
      </c>
      <c r="O105" s="10">
        <v>0</v>
      </c>
      <c r="P105" s="10">
        <v>0</v>
      </c>
      <c r="Q105" s="10">
        <v>0</v>
      </c>
      <c r="R105" s="11">
        <v>0</v>
      </c>
    </row>
    <row r="106" spans="2:18" ht="247.5" customHeight="1" thickBot="1" x14ac:dyDescent="0.3">
      <c r="B106" s="16"/>
      <c r="C106" s="12" t="s">
        <v>156</v>
      </c>
      <c r="D106" s="13" t="s">
        <v>158</v>
      </c>
      <c r="E106" s="13" t="s">
        <v>66</v>
      </c>
      <c r="F106" s="13" t="s">
        <v>74</v>
      </c>
      <c r="G106" s="17">
        <f t="shared" si="6"/>
        <v>303</v>
      </c>
      <c r="H106" s="14">
        <v>540</v>
      </c>
      <c r="I106" s="14">
        <f t="shared" si="7"/>
        <v>163620</v>
      </c>
      <c r="J106" s="13" t="s">
        <v>11</v>
      </c>
      <c r="K106" s="15" t="s">
        <v>12</v>
      </c>
      <c r="L106" s="9">
        <v>0</v>
      </c>
      <c r="M106" s="10">
        <v>29</v>
      </c>
      <c r="N106" s="10">
        <v>45</v>
      </c>
      <c r="O106" s="10">
        <v>70</v>
      </c>
      <c r="P106" s="10">
        <v>75</v>
      </c>
      <c r="Q106" s="10">
        <v>49</v>
      </c>
      <c r="R106" s="11">
        <v>35</v>
      </c>
    </row>
    <row r="107" spans="2:18" ht="247.5" customHeight="1" thickBot="1" x14ac:dyDescent="0.3">
      <c r="B107" s="16"/>
      <c r="C107" s="12" t="s">
        <v>160</v>
      </c>
      <c r="D107" s="13" t="s">
        <v>159</v>
      </c>
      <c r="E107" s="13" t="s">
        <v>66</v>
      </c>
      <c r="F107" s="13" t="s">
        <v>82</v>
      </c>
      <c r="G107" s="17">
        <f t="shared" si="6"/>
        <v>29</v>
      </c>
      <c r="H107" s="14">
        <v>593</v>
      </c>
      <c r="I107" s="14">
        <f t="shared" si="7"/>
        <v>17197</v>
      </c>
      <c r="J107" s="13" t="s">
        <v>11</v>
      </c>
      <c r="K107" s="15" t="s">
        <v>12</v>
      </c>
      <c r="L107" s="9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15</v>
      </c>
      <c r="R107" s="11">
        <v>14</v>
      </c>
    </row>
    <row r="108" spans="2:18" ht="247.5" customHeight="1" thickBot="1" x14ac:dyDescent="0.3">
      <c r="B108" s="16"/>
      <c r="C108" s="12" t="s">
        <v>160</v>
      </c>
      <c r="D108" s="13" t="s">
        <v>161</v>
      </c>
      <c r="E108" s="13" t="s">
        <v>66</v>
      </c>
      <c r="F108" s="13" t="s">
        <v>89</v>
      </c>
      <c r="G108" s="17">
        <f t="shared" si="6"/>
        <v>2</v>
      </c>
      <c r="H108" s="14">
        <v>593</v>
      </c>
      <c r="I108" s="14">
        <f t="shared" si="7"/>
        <v>1186</v>
      </c>
      <c r="J108" s="13" t="s">
        <v>11</v>
      </c>
      <c r="K108" s="15" t="s">
        <v>12</v>
      </c>
      <c r="L108" s="9">
        <v>0</v>
      </c>
      <c r="M108" s="10">
        <v>0</v>
      </c>
      <c r="N108" s="10">
        <v>0</v>
      </c>
      <c r="O108" s="10">
        <v>1</v>
      </c>
      <c r="P108" s="10">
        <v>1</v>
      </c>
      <c r="Q108" s="10">
        <v>0</v>
      </c>
      <c r="R108" s="11">
        <v>0</v>
      </c>
    </row>
    <row r="109" spans="2:18" ht="247.5" customHeight="1" thickBot="1" x14ac:dyDescent="0.3">
      <c r="B109" s="16"/>
      <c r="C109" s="12" t="s">
        <v>160</v>
      </c>
      <c r="D109" s="13" t="s">
        <v>162</v>
      </c>
      <c r="E109" s="13" t="s">
        <v>66</v>
      </c>
      <c r="F109" s="13" t="s">
        <v>163</v>
      </c>
      <c r="G109" s="17">
        <f t="shared" si="6"/>
        <v>2</v>
      </c>
      <c r="H109" s="14">
        <v>593</v>
      </c>
      <c r="I109" s="14">
        <f t="shared" si="7"/>
        <v>1186</v>
      </c>
      <c r="J109" s="13" t="s">
        <v>11</v>
      </c>
      <c r="K109" s="15" t="s">
        <v>12</v>
      </c>
      <c r="L109" s="9">
        <v>0</v>
      </c>
      <c r="M109" s="10">
        <v>0</v>
      </c>
      <c r="N109" s="10">
        <v>0</v>
      </c>
      <c r="O109" s="10">
        <v>1</v>
      </c>
      <c r="P109" s="10">
        <v>0</v>
      </c>
      <c r="Q109" s="10">
        <v>0</v>
      </c>
      <c r="R109" s="11">
        <v>1</v>
      </c>
    </row>
    <row r="110" spans="2:18" ht="247.5" customHeight="1" thickBot="1" x14ac:dyDescent="0.3">
      <c r="B110" s="16"/>
      <c r="C110" s="12" t="s">
        <v>165</v>
      </c>
      <c r="D110" s="13" t="s">
        <v>164</v>
      </c>
      <c r="E110" s="13" t="s">
        <v>66</v>
      </c>
      <c r="F110" s="13" t="s">
        <v>64</v>
      </c>
      <c r="G110" s="17">
        <f t="shared" si="6"/>
        <v>470</v>
      </c>
      <c r="H110" s="14">
        <v>558</v>
      </c>
      <c r="I110" s="14">
        <f t="shared" si="7"/>
        <v>262260</v>
      </c>
      <c r="J110" s="13" t="s">
        <v>11</v>
      </c>
      <c r="K110" s="15" t="s">
        <v>12</v>
      </c>
      <c r="L110" s="9">
        <v>0</v>
      </c>
      <c r="M110" s="10">
        <v>38</v>
      </c>
      <c r="N110" s="10">
        <v>77</v>
      </c>
      <c r="O110" s="10">
        <v>114</v>
      </c>
      <c r="P110" s="10">
        <v>121</v>
      </c>
      <c r="Q110" s="10">
        <v>81</v>
      </c>
      <c r="R110" s="11">
        <v>39</v>
      </c>
    </row>
    <row r="111" spans="2:18" ht="247.5" customHeight="1" thickBot="1" x14ac:dyDescent="0.3">
      <c r="B111" s="16"/>
      <c r="C111" s="12" t="s">
        <v>167</v>
      </c>
      <c r="D111" s="13" t="s">
        <v>166</v>
      </c>
      <c r="E111" s="13" t="s">
        <v>66</v>
      </c>
      <c r="F111" s="13" t="s">
        <v>68</v>
      </c>
      <c r="G111" s="17">
        <f t="shared" si="6"/>
        <v>32</v>
      </c>
      <c r="H111" s="14">
        <v>595</v>
      </c>
      <c r="I111" s="14">
        <f t="shared" si="7"/>
        <v>19040</v>
      </c>
      <c r="J111" s="13" t="s">
        <v>11</v>
      </c>
      <c r="K111" s="15" t="s">
        <v>12</v>
      </c>
      <c r="L111" s="9">
        <v>0</v>
      </c>
      <c r="M111" s="10">
        <v>1</v>
      </c>
      <c r="N111" s="10">
        <v>0</v>
      </c>
      <c r="O111" s="10">
        <v>0</v>
      </c>
      <c r="P111" s="10">
        <v>14</v>
      </c>
      <c r="Q111" s="10">
        <v>14</v>
      </c>
      <c r="R111" s="11">
        <v>3</v>
      </c>
    </row>
    <row r="112" spans="2:18" ht="247.5" customHeight="1" thickBot="1" x14ac:dyDescent="0.3">
      <c r="B112" s="16"/>
      <c r="C112" s="12" t="s">
        <v>167</v>
      </c>
      <c r="D112" s="13" t="s">
        <v>168</v>
      </c>
      <c r="E112" s="13" t="s">
        <v>66</v>
      </c>
      <c r="F112" s="13" t="s">
        <v>72</v>
      </c>
      <c r="G112" s="17">
        <f t="shared" si="6"/>
        <v>1</v>
      </c>
      <c r="H112" s="14">
        <v>595</v>
      </c>
      <c r="I112" s="14">
        <f t="shared" si="7"/>
        <v>595</v>
      </c>
      <c r="J112" s="13" t="s">
        <v>11</v>
      </c>
      <c r="K112" s="15" t="s">
        <v>12</v>
      </c>
      <c r="L112" s="9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1</v>
      </c>
      <c r="R112" s="11">
        <v>0</v>
      </c>
    </row>
    <row r="113" spans="2:18" ht="247.5" customHeight="1" thickBot="1" x14ac:dyDescent="0.3">
      <c r="B113" s="16"/>
      <c r="C113" s="12" t="s">
        <v>167</v>
      </c>
      <c r="D113" s="13" t="s">
        <v>169</v>
      </c>
      <c r="E113" s="13" t="s">
        <v>66</v>
      </c>
      <c r="F113" s="13" t="s">
        <v>163</v>
      </c>
      <c r="G113" s="17">
        <f t="shared" si="6"/>
        <v>2</v>
      </c>
      <c r="H113" s="14">
        <v>595</v>
      </c>
      <c r="I113" s="14">
        <f t="shared" si="7"/>
        <v>1190</v>
      </c>
      <c r="J113" s="13" t="s">
        <v>11</v>
      </c>
      <c r="K113" s="15" t="s">
        <v>12</v>
      </c>
      <c r="L113" s="9">
        <v>0</v>
      </c>
      <c r="M113" s="10">
        <v>0</v>
      </c>
      <c r="N113" s="10">
        <v>0</v>
      </c>
      <c r="O113" s="10"/>
      <c r="P113" s="10">
        <v>0</v>
      </c>
      <c r="Q113" s="10">
        <v>0</v>
      </c>
      <c r="R113" s="11">
        <v>2</v>
      </c>
    </row>
    <row r="114" spans="2:18" ht="247.5" customHeight="1" thickBot="1" x14ac:dyDescent="0.3">
      <c r="B114" s="16"/>
      <c r="C114" s="12" t="s">
        <v>171</v>
      </c>
      <c r="D114" s="13" t="s">
        <v>170</v>
      </c>
      <c r="E114" s="13" t="s">
        <v>66</v>
      </c>
      <c r="F114" s="13" t="s">
        <v>10</v>
      </c>
      <c r="G114" s="17">
        <f t="shared" si="6"/>
        <v>14</v>
      </c>
      <c r="H114" s="14">
        <v>550</v>
      </c>
      <c r="I114" s="14">
        <f t="shared" si="7"/>
        <v>7700</v>
      </c>
      <c r="J114" s="13" t="s">
        <v>11</v>
      </c>
      <c r="K114" s="15" t="s">
        <v>12</v>
      </c>
      <c r="L114" s="9">
        <v>0</v>
      </c>
      <c r="M114" s="10">
        <v>4</v>
      </c>
      <c r="N114" s="10">
        <v>3</v>
      </c>
      <c r="O114" s="10">
        <v>2</v>
      </c>
      <c r="P114" s="10">
        <v>5</v>
      </c>
      <c r="Q114" s="10">
        <v>0</v>
      </c>
      <c r="R114" s="11">
        <v>0</v>
      </c>
    </row>
    <row r="115" spans="2:18" ht="247.5" customHeight="1" thickBot="1" x14ac:dyDescent="0.3">
      <c r="B115" s="16"/>
      <c r="C115" s="12" t="s">
        <v>171</v>
      </c>
      <c r="D115" s="13" t="s">
        <v>172</v>
      </c>
      <c r="E115" s="13" t="s">
        <v>66</v>
      </c>
      <c r="F115" s="13" t="s">
        <v>173</v>
      </c>
      <c r="G115" s="17">
        <f t="shared" si="6"/>
        <v>13</v>
      </c>
      <c r="H115" s="14">
        <v>550</v>
      </c>
      <c r="I115" s="14">
        <f t="shared" si="7"/>
        <v>7150</v>
      </c>
      <c r="J115" s="13" t="s">
        <v>11</v>
      </c>
      <c r="K115" s="15" t="s">
        <v>12</v>
      </c>
      <c r="L115" s="9">
        <v>0</v>
      </c>
      <c r="M115" s="10">
        <v>3</v>
      </c>
      <c r="N115" s="10"/>
      <c r="O115" s="10">
        <v>1</v>
      </c>
      <c r="P115" s="10">
        <v>6</v>
      </c>
      <c r="Q115" s="10">
        <v>3</v>
      </c>
      <c r="R115" s="11">
        <v>0</v>
      </c>
    </row>
    <row r="116" spans="2:18" ht="247.5" customHeight="1" thickBot="1" x14ac:dyDescent="0.3">
      <c r="B116" s="16"/>
      <c r="C116" s="12" t="s">
        <v>171</v>
      </c>
      <c r="D116" s="13" t="s">
        <v>174</v>
      </c>
      <c r="E116" s="13" t="s">
        <v>66</v>
      </c>
      <c r="F116" s="13" t="s">
        <v>175</v>
      </c>
      <c r="G116" s="17">
        <f t="shared" si="6"/>
        <v>28</v>
      </c>
      <c r="H116" s="14">
        <v>550</v>
      </c>
      <c r="I116" s="14">
        <f t="shared" si="7"/>
        <v>15400</v>
      </c>
      <c r="J116" s="13" t="s">
        <v>11</v>
      </c>
      <c r="K116" s="15" t="s">
        <v>12</v>
      </c>
      <c r="L116" s="9">
        <v>0</v>
      </c>
      <c r="M116" s="10">
        <v>4</v>
      </c>
      <c r="N116" s="10">
        <v>9</v>
      </c>
      <c r="O116" s="10">
        <v>5</v>
      </c>
      <c r="P116" s="10">
        <v>7</v>
      </c>
      <c r="Q116" s="10">
        <v>3</v>
      </c>
      <c r="R116" s="11">
        <v>0</v>
      </c>
    </row>
    <row r="117" spans="2:18" ht="247.5" customHeight="1" thickBot="1" x14ac:dyDescent="0.3">
      <c r="B117" s="16"/>
      <c r="C117" s="12" t="s">
        <v>171</v>
      </c>
      <c r="D117" s="13" t="s">
        <v>176</v>
      </c>
      <c r="E117" s="13" t="s">
        <v>66</v>
      </c>
      <c r="F117" s="13" t="s">
        <v>177</v>
      </c>
      <c r="G117" s="17">
        <f t="shared" si="6"/>
        <v>4</v>
      </c>
      <c r="H117" s="14">
        <v>550</v>
      </c>
      <c r="I117" s="14">
        <f t="shared" si="7"/>
        <v>2200</v>
      </c>
      <c r="J117" s="13" t="s">
        <v>11</v>
      </c>
      <c r="K117" s="15" t="s">
        <v>12</v>
      </c>
      <c r="L117" s="9">
        <v>0</v>
      </c>
      <c r="M117" s="10"/>
      <c r="N117" s="10">
        <v>0</v>
      </c>
      <c r="O117" s="10">
        <v>0</v>
      </c>
      <c r="P117" s="10">
        <v>4</v>
      </c>
      <c r="Q117" s="10">
        <v>0</v>
      </c>
      <c r="R117" s="11">
        <v>0</v>
      </c>
    </row>
    <row r="118" spans="2:18" ht="247.5" customHeight="1" thickBot="1" x14ac:dyDescent="0.3">
      <c r="B118" s="16"/>
      <c r="C118" s="12" t="s">
        <v>180</v>
      </c>
      <c r="D118" s="13" t="s">
        <v>179</v>
      </c>
      <c r="E118" s="13" t="s">
        <v>66</v>
      </c>
      <c r="F118" s="13" t="s">
        <v>10</v>
      </c>
      <c r="G118" s="17">
        <f t="shared" si="6"/>
        <v>7</v>
      </c>
      <c r="H118" s="14">
        <v>375</v>
      </c>
      <c r="I118" s="14">
        <f t="shared" si="7"/>
        <v>2625</v>
      </c>
      <c r="J118" s="13" t="s">
        <v>11</v>
      </c>
      <c r="K118" s="15" t="s">
        <v>12</v>
      </c>
      <c r="L118" s="9">
        <v>0</v>
      </c>
      <c r="M118" s="10">
        <v>4</v>
      </c>
      <c r="N118" s="10">
        <v>1</v>
      </c>
      <c r="O118" s="10">
        <v>0</v>
      </c>
      <c r="P118" s="10">
        <v>2</v>
      </c>
      <c r="Q118" s="10">
        <v>0</v>
      </c>
      <c r="R118" s="11">
        <v>0</v>
      </c>
    </row>
    <row r="119" spans="2:18" ht="247.5" customHeight="1" thickBot="1" x14ac:dyDescent="0.3">
      <c r="B119" s="16"/>
      <c r="C119" s="12" t="s">
        <v>180</v>
      </c>
      <c r="D119" s="13" t="s">
        <v>181</v>
      </c>
      <c r="E119" s="13" t="s">
        <v>66</v>
      </c>
      <c r="F119" s="13" t="s">
        <v>182</v>
      </c>
      <c r="G119" s="17">
        <f t="shared" si="6"/>
        <v>37</v>
      </c>
      <c r="H119" s="14">
        <v>375</v>
      </c>
      <c r="I119" s="14">
        <f t="shared" si="7"/>
        <v>13875</v>
      </c>
      <c r="J119" s="13" t="s">
        <v>11</v>
      </c>
      <c r="K119" s="15" t="s">
        <v>12</v>
      </c>
      <c r="L119" s="9">
        <v>0</v>
      </c>
      <c r="M119" s="10">
        <v>4</v>
      </c>
      <c r="N119" s="10">
        <v>11</v>
      </c>
      <c r="O119" s="10">
        <v>9</v>
      </c>
      <c r="P119" s="10">
        <v>10</v>
      </c>
      <c r="Q119" s="10">
        <v>3</v>
      </c>
      <c r="R119" s="11">
        <v>0</v>
      </c>
    </row>
    <row r="120" spans="2:18" ht="247.5" customHeight="1" thickBot="1" x14ac:dyDescent="0.3">
      <c r="B120" s="16"/>
      <c r="C120" s="12" t="s">
        <v>180</v>
      </c>
      <c r="D120" s="13" t="s">
        <v>183</v>
      </c>
      <c r="E120" s="13" t="s">
        <v>66</v>
      </c>
      <c r="F120" s="13" t="s">
        <v>173</v>
      </c>
      <c r="G120" s="17">
        <f t="shared" si="6"/>
        <v>5</v>
      </c>
      <c r="H120" s="14">
        <v>375</v>
      </c>
      <c r="I120" s="14">
        <f t="shared" si="7"/>
        <v>1875</v>
      </c>
      <c r="J120" s="13" t="s">
        <v>11</v>
      </c>
      <c r="K120" s="15" t="s">
        <v>12</v>
      </c>
      <c r="L120" s="9">
        <v>0</v>
      </c>
      <c r="M120" s="10">
        <v>2</v>
      </c>
      <c r="N120" s="10">
        <v>0</v>
      </c>
      <c r="O120" s="10">
        <v>0</v>
      </c>
      <c r="P120" s="10">
        <v>1</v>
      </c>
      <c r="Q120" s="10">
        <v>2</v>
      </c>
      <c r="R120" s="11">
        <v>0</v>
      </c>
    </row>
    <row r="121" spans="2:18" ht="247.5" customHeight="1" thickBot="1" x14ac:dyDescent="0.3">
      <c r="B121" s="16"/>
      <c r="C121" s="12" t="s">
        <v>180</v>
      </c>
      <c r="D121" s="13" t="s">
        <v>184</v>
      </c>
      <c r="E121" s="13" t="s">
        <v>66</v>
      </c>
      <c r="F121" s="13" t="s">
        <v>175</v>
      </c>
      <c r="G121" s="17">
        <f t="shared" si="6"/>
        <v>17</v>
      </c>
      <c r="H121" s="14">
        <v>375</v>
      </c>
      <c r="I121" s="14">
        <f t="shared" si="7"/>
        <v>6375</v>
      </c>
      <c r="J121" s="13" t="s">
        <v>11</v>
      </c>
      <c r="K121" s="15" t="s">
        <v>12</v>
      </c>
      <c r="L121" s="9">
        <v>0</v>
      </c>
      <c r="M121" s="10">
        <v>3</v>
      </c>
      <c r="N121" s="10">
        <v>3</v>
      </c>
      <c r="O121" s="10">
        <v>3</v>
      </c>
      <c r="P121" s="10">
        <v>6</v>
      </c>
      <c r="Q121" s="10">
        <v>2</v>
      </c>
      <c r="R121" s="11">
        <v>0</v>
      </c>
    </row>
    <row r="122" spans="2:18" ht="247.5" customHeight="1" thickBot="1" x14ac:dyDescent="0.3">
      <c r="B122" s="16"/>
      <c r="C122" s="12" t="s">
        <v>180</v>
      </c>
      <c r="D122" s="13" t="s">
        <v>185</v>
      </c>
      <c r="E122" s="13" t="s">
        <v>66</v>
      </c>
      <c r="F122" s="13" t="s">
        <v>177</v>
      </c>
      <c r="G122" s="17">
        <f t="shared" si="6"/>
        <v>2</v>
      </c>
      <c r="H122" s="14">
        <v>375</v>
      </c>
      <c r="I122" s="14">
        <f t="shared" si="7"/>
        <v>750</v>
      </c>
      <c r="J122" s="13" t="s">
        <v>11</v>
      </c>
      <c r="K122" s="15" t="s">
        <v>12</v>
      </c>
      <c r="L122" s="9">
        <v>0</v>
      </c>
      <c r="M122" s="10">
        <v>2</v>
      </c>
      <c r="N122" s="10">
        <v>0</v>
      </c>
      <c r="O122" s="10">
        <v>0</v>
      </c>
      <c r="P122" s="10">
        <v>0</v>
      </c>
      <c r="Q122" s="10">
        <v>0</v>
      </c>
      <c r="R122" s="11">
        <v>0</v>
      </c>
    </row>
    <row r="123" spans="2:18" ht="247.5" customHeight="1" thickBot="1" x14ac:dyDescent="0.3">
      <c r="B123" s="16"/>
      <c r="C123" s="12" t="s">
        <v>180</v>
      </c>
      <c r="D123" s="13" t="s">
        <v>186</v>
      </c>
      <c r="E123" s="13" t="s">
        <v>66</v>
      </c>
      <c r="F123" s="13" t="s">
        <v>19</v>
      </c>
      <c r="G123" s="17">
        <f t="shared" si="6"/>
        <v>4</v>
      </c>
      <c r="H123" s="14">
        <v>375</v>
      </c>
      <c r="I123" s="14">
        <f t="shared" si="7"/>
        <v>1500</v>
      </c>
      <c r="J123" s="13" t="s">
        <v>11</v>
      </c>
      <c r="K123" s="15" t="s">
        <v>12</v>
      </c>
      <c r="L123" s="9">
        <v>0</v>
      </c>
      <c r="M123" s="10">
        <v>4</v>
      </c>
      <c r="N123" s="10"/>
      <c r="O123" s="10">
        <v>0</v>
      </c>
      <c r="P123" s="10">
        <v>0</v>
      </c>
      <c r="Q123" s="10">
        <v>0</v>
      </c>
      <c r="R123" s="11">
        <v>0</v>
      </c>
    </row>
    <row r="124" spans="2:18" ht="247.5" customHeight="1" thickBot="1" x14ac:dyDescent="0.3">
      <c r="B124" s="16"/>
      <c r="C124" s="12" t="s">
        <v>180</v>
      </c>
      <c r="D124" s="13" t="s">
        <v>187</v>
      </c>
      <c r="E124" s="13" t="s">
        <v>66</v>
      </c>
      <c r="F124" s="13" t="s">
        <v>37</v>
      </c>
      <c r="G124" s="17">
        <f t="shared" si="6"/>
        <v>51</v>
      </c>
      <c r="H124" s="14">
        <v>375</v>
      </c>
      <c r="I124" s="14">
        <f t="shared" si="7"/>
        <v>19125</v>
      </c>
      <c r="J124" s="13" t="s">
        <v>11</v>
      </c>
      <c r="K124" s="15" t="s">
        <v>12</v>
      </c>
      <c r="L124" s="9">
        <v>0</v>
      </c>
      <c r="M124" s="10">
        <v>12</v>
      </c>
      <c r="N124" s="10">
        <v>10</v>
      </c>
      <c r="O124" s="10">
        <v>10</v>
      </c>
      <c r="P124" s="10">
        <v>13</v>
      </c>
      <c r="Q124" s="10">
        <v>6</v>
      </c>
      <c r="R124" s="11">
        <v>0</v>
      </c>
    </row>
    <row r="125" spans="2:18" ht="247.5" customHeight="1" thickBot="1" x14ac:dyDescent="0.3">
      <c r="B125" s="16"/>
      <c r="C125" s="12" t="s">
        <v>180</v>
      </c>
      <c r="D125" s="13" t="s">
        <v>188</v>
      </c>
      <c r="E125" s="13" t="s">
        <v>66</v>
      </c>
      <c r="F125" s="13" t="s">
        <v>178</v>
      </c>
      <c r="G125" s="17">
        <f t="shared" si="6"/>
        <v>5</v>
      </c>
      <c r="H125" s="14">
        <v>375</v>
      </c>
      <c r="I125" s="14">
        <f t="shared" si="7"/>
        <v>1875</v>
      </c>
      <c r="J125" s="13" t="s">
        <v>11</v>
      </c>
      <c r="K125" s="15" t="s">
        <v>12</v>
      </c>
      <c r="L125" s="9">
        <v>0</v>
      </c>
      <c r="M125" s="10">
        <v>4</v>
      </c>
      <c r="N125" s="10"/>
      <c r="O125" s="10">
        <v>0</v>
      </c>
      <c r="P125" s="10">
        <v>0</v>
      </c>
      <c r="Q125" s="10">
        <v>1</v>
      </c>
      <c r="R125" s="11">
        <v>0</v>
      </c>
    </row>
    <row r="126" spans="2:18" ht="247.5" customHeight="1" thickBot="1" x14ac:dyDescent="0.3">
      <c r="B126" s="16"/>
      <c r="C126" s="12" t="s">
        <v>180</v>
      </c>
      <c r="D126" s="13" t="s">
        <v>189</v>
      </c>
      <c r="E126" s="13" t="s">
        <v>66</v>
      </c>
      <c r="F126" s="13" t="s">
        <v>27</v>
      </c>
      <c r="G126" s="17">
        <f t="shared" si="6"/>
        <v>1</v>
      </c>
      <c r="H126" s="14">
        <v>375</v>
      </c>
      <c r="I126" s="14">
        <f t="shared" si="7"/>
        <v>375</v>
      </c>
      <c r="J126" s="13" t="s">
        <v>11</v>
      </c>
      <c r="K126" s="15" t="s">
        <v>12</v>
      </c>
      <c r="L126" s="9">
        <v>0</v>
      </c>
      <c r="M126" s="10">
        <v>1</v>
      </c>
      <c r="N126" s="10">
        <v>0</v>
      </c>
      <c r="O126" s="10">
        <v>0</v>
      </c>
      <c r="P126" s="10">
        <v>0</v>
      </c>
      <c r="Q126" s="10">
        <v>0</v>
      </c>
      <c r="R126" s="11">
        <v>0</v>
      </c>
    </row>
    <row r="127" spans="2:18" ht="247.5" customHeight="1" thickBot="1" x14ac:dyDescent="0.3">
      <c r="B127" s="16"/>
      <c r="C127" s="12" t="s">
        <v>191</v>
      </c>
      <c r="D127" s="13" t="s">
        <v>190</v>
      </c>
      <c r="E127" s="13" t="s">
        <v>66</v>
      </c>
      <c r="F127" s="13" t="s">
        <v>10</v>
      </c>
      <c r="G127" s="17">
        <f t="shared" si="6"/>
        <v>117</v>
      </c>
      <c r="H127" s="14">
        <v>375</v>
      </c>
      <c r="I127" s="14">
        <f t="shared" si="7"/>
        <v>43875</v>
      </c>
      <c r="J127" s="13" t="s">
        <v>11</v>
      </c>
      <c r="K127" s="15" t="s">
        <v>12</v>
      </c>
      <c r="L127" s="9">
        <v>0</v>
      </c>
      <c r="M127" s="10">
        <v>14</v>
      </c>
      <c r="N127" s="10">
        <v>30</v>
      </c>
      <c r="O127" s="10">
        <v>30</v>
      </c>
      <c r="P127" s="10">
        <v>29</v>
      </c>
      <c r="Q127" s="10">
        <v>14</v>
      </c>
      <c r="R127" s="11">
        <v>0</v>
      </c>
    </row>
    <row r="128" spans="2:18" ht="247.5" customHeight="1" thickBot="1" x14ac:dyDescent="0.3">
      <c r="B128" s="16"/>
      <c r="C128" s="12" t="s">
        <v>191</v>
      </c>
      <c r="D128" s="13" t="s">
        <v>192</v>
      </c>
      <c r="E128" s="13" t="s">
        <v>66</v>
      </c>
      <c r="F128" s="13" t="s">
        <v>182</v>
      </c>
      <c r="G128" s="17">
        <f t="shared" si="6"/>
        <v>257</v>
      </c>
      <c r="H128" s="14">
        <v>375</v>
      </c>
      <c r="I128" s="14">
        <f t="shared" si="7"/>
        <v>96375</v>
      </c>
      <c r="J128" s="13" t="s">
        <v>11</v>
      </c>
      <c r="K128" s="15" t="s">
        <v>12</v>
      </c>
      <c r="L128" s="9">
        <v>0</v>
      </c>
      <c r="M128" s="10">
        <v>34</v>
      </c>
      <c r="N128" s="10">
        <v>63</v>
      </c>
      <c r="O128" s="10">
        <v>63</v>
      </c>
      <c r="P128" s="10">
        <v>65</v>
      </c>
      <c r="Q128" s="10">
        <v>32</v>
      </c>
      <c r="R128" s="11">
        <v>0</v>
      </c>
    </row>
    <row r="129" spans="2:18" ht="247.5" customHeight="1" thickBot="1" x14ac:dyDescent="0.3">
      <c r="B129" s="16"/>
      <c r="C129" s="12" t="s">
        <v>191</v>
      </c>
      <c r="D129" s="13" t="s">
        <v>193</v>
      </c>
      <c r="E129" s="13" t="s">
        <v>66</v>
      </c>
      <c r="F129" s="13" t="s">
        <v>194</v>
      </c>
      <c r="G129" s="17">
        <f t="shared" si="6"/>
        <v>52</v>
      </c>
      <c r="H129" s="14">
        <v>375</v>
      </c>
      <c r="I129" s="14">
        <f t="shared" si="7"/>
        <v>19500</v>
      </c>
      <c r="J129" s="13" t="s">
        <v>11</v>
      </c>
      <c r="K129" s="15" t="s">
        <v>12</v>
      </c>
      <c r="L129" s="9">
        <v>0</v>
      </c>
      <c r="M129" s="10">
        <v>8</v>
      </c>
      <c r="N129" s="10">
        <v>9</v>
      </c>
      <c r="O129" s="10">
        <v>6</v>
      </c>
      <c r="P129" s="10">
        <v>21</v>
      </c>
      <c r="Q129" s="10">
        <v>8</v>
      </c>
      <c r="R129" s="11">
        <v>0</v>
      </c>
    </row>
    <row r="130" spans="2:18" ht="247.5" customHeight="1" thickBot="1" x14ac:dyDescent="0.3">
      <c r="B130" s="16"/>
      <c r="C130" s="12" t="s">
        <v>191</v>
      </c>
      <c r="D130" s="13" t="s">
        <v>195</v>
      </c>
      <c r="E130" s="13" t="s">
        <v>66</v>
      </c>
      <c r="F130" s="13" t="s">
        <v>173</v>
      </c>
      <c r="G130" s="17">
        <f t="shared" si="6"/>
        <v>98</v>
      </c>
      <c r="H130" s="14">
        <v>375</v>
      </c>
      <c r="I130" s="14">
        <f t="shared" si="7"/>
        <v>36750</v>
      </c>
      <c r="J130" s="13" t="s">
        <v>11</v>
      </c>
      <c r="K130" s="15" t="s">
        <v>12</v>
      </c>
      <c r="L130" s="9">
        <v>0</v>
      </c>
      <c r="M130" s="10">
        <v>16</v>
      </c>
      <c r="N130" s="10">
        <v>20</v>
      </c>
      <c r="O130" s="10">
        <v>23</v>
      </c>
      <c r="P130" s="10">
        <v>27</v>
      </c>
      <c r="Q130" s="10">
        <v>12</v>
      </c>
      <c r="R130" s="11">
        <v>0</v>
      </c>
    </row>
    <row r="131" spans="2:18" ht="247.5" customHeight="1" thickBot="1" x14ac:dyDescent="0.3">
      <c r="B131" s="16"/>
      <c r="C131" s="12" t="s">
        <v>191</v>
      </c>
      <c r="D131" s="13" t="s">
        <v>196</v>
      </c>
      <c r="E131" s="13" t="s">
        <v>66</v>
      </c>
      <c r="F131" s="13" t="s">
        <v>175</v>
      </c>
      <c r="G131" s="17">
        <f t="shared" ref="G131:G162" si="8">SUM(L131:R131)</f>
        <v>132</v>
      </c>
      <c r="H131" s="14">
        <v>375</v>
      </c>
      <c r="I131" s="14">
        <f t="shared" ref="I131:I162" si="9">H131*G131</f>
        <v>49500</v>
      </c>
      <c r="J131" s="13" t="s">
        <v>11</v>
      </c>
      <c r="K131" s="15" t="s">
        <v>12</v>
      </c>
      <c r="L131" s="9">
        <v>0</v>
      </c>
      <c r="M131" s="10">
        <v>18</v>
      </c>
      <c r="N131" s="10">
        <v>33</v>
      </c>
      <c r="O131" s="10">
        <v>33</v>
      </c>
      <c r="P131" s="10">
        <v>33</v>
      </c>
      <c r="Q131" s="10">
        <v>15</v>
      </c>
      <c r="R131" s="11">
        <v>0</v>
      </c>
    </row>
    <row r="132" spans="2:18" ht="247.5" customHeight="1" thickBot="1" x14ac:dyDescent="0.3">
      <c r="B132" s="16"/>
      <c r="C132" s="12" t="s">
        <v>191</v>
      </c>
      <c r="D132" s="13" t="s">
        <v>197</v>
      </c>
      <c r="E132" s="13" t="s">
        <v>66</v>
      </c>
      <c r="F132" s="13" t="s">
        <v>177</v>
      </c>
      <c r="G132" s="17">
        <f t="shared" si="8"/>
        <v>72</v>
      </c>
      <c r="H132" s="14">
        <v>375</v>
      </c>
      <c r="I132" s="14">
        <f t="shared" si="9"/>
        <v>27000</v>
      </c>
      <c r="J132" s="13" t="s">
        <v>11</v>
      </c>
      <c r="K132" s="15" t="s">
        <v>12</v>
      </c>
      <c r="L132" s="9">
        <v>0</v>
      </c>
      <c r="M132" s="10">
        <v>14</v>
      </c>
      <c r="N132" s="10">
        <v>12</v>
      </c>
      <c r="O132" s="10">
        <v>12</v>
      </c>
      <c r="P132" s="10">
        <v>24</v>
      </c>
      <c r="Q132" s="10">
        <v>10</v>
      </c>
      <c r="R132" s="11">
        <v>0</v>
      </c>
    </row>
    <row r="133" spans="2:18" ht="247.5" customHeight="1" thickBot="1" x14ac:dyDescent="0.3">
      <c r="B133" s="16"/>
      <c r="C133" s="12" t="s">
        <v>191</v>
      </c>
      <c r="D133" s="13" t="s">
        <v>198</v>
      </c>
      <c r="E133" s="13" t="s">
        <v>66</v>
      </c>
      <c r="F133" s="13" t="s">
        <v>37</v>
      </c>
      <c r="G133" s="17">
        <f t="shared" si="8"/>
        <v>270</v>
      </c>
      <c r="H133" s="14">
        <v>375</v>
      </c>
      <c r="I133" s="14">
        <f t="shared" si="9"/>
        <v>101250</v>
      </c>
      <c r="J133" s="13" t="s">
        <v>11</v>
      </c>
      <c r="K133" s="15" t="s">
        <v>12</v>
      </c>
      <c r="L133" s="9">
        <v>0</v>
      </c>
      <c r="M133" s="10">
        <v>37</v>
      </c>
      <c r="N133" s="10">
        <v>69</v>
      </c>
      <c r="O133" s="10">
        <v>68</v>
      </c>
      <c r="P133" s="10">
        <v>67</v>
      </c>
      <c r="Q133" s="10">
        <v>29</v>
      </c>
      <c r="R133" s="11">
        <v>0</v>
      </c>
    </row>
    <row r="134" spans="2:18" ht="247.5" customHeight="1" thickBot="1" x14ac:dyDescent="0.3">
      <c r="B134" s="16"/>
      <c r="C134" s="12" t="s">
        <v>191</v>
      </c>
      <c r="D134" s="13" t="s">
        <v>199</v>
      </c>
      <c r="E134" s="13" t="s">
        <v>66</v>
      </c>
      <c r="F134" s="13" t="s">
        <v>23</v>
      </c>
      <c r="G134" s="17">
        <f t="shared" si="8"/>
        <v>193</v>
      </c>
      <c r="H134" s="14">
        <v>375</v>
      </c>
      <c r="I134" s="14">
        <f t="shared" si="9"/>
        <v>72375</v>
      </c>
      <c r="J134" s="13" t="s">
        <v>11</v>
      </c>
      <c r="K134" s="15" t="s">
        <v>12</v>
      </c>
      <c r="L134" s="9">
        <v>0</v>
      </c>
      <c r="M134" s="10">
        <v>44</v>
      </c>
      <c r="N134" s="10">
        <v>64</v>
      </c>
      <c r="O134" s="10">
        <v>11</v>
      </c>
      <c r="P134" s="10">
        <v>33</v>
      </c>
      <c r="Q134" s="10">
        <v>41</v>
      </c>
      <c r="R134" s="11">
        <v>0</v>
      </c>
    </row>
    <row r="135" spans="2:18" ht="247.5" customHeight="1" thickBot="1" x14ac:dyDescent="0.3">
      <c r="B135" s="16"/>
      <c r="C135" s="12" t="s">
        <v>191</v>
      </c>
      <c r="D135" s="13" t="s">
        <v>200</v>
      </c>
      <c r="E135" s="13" t="s">
        <v>66</v>
      </c>
      <c r="F135" s="13" t="s">
        <v>25</v>
      </c>
      <c r="G135" s="17">
        <f t="shared" si="8"/>
        <v>1</v>
      </c>
      <c r="H135" s="14">
        <v>375</v>
      </c>
      <c r="I135" s="14">
        <f t="shared" si="9"/>
        <v>375</v>
      </c>
      <c r="J135" s="13" t="s">
        <v>11</v>
      </c>
      <c r="K135" s="15" t="s">
        <v>12</v>
      </c>
      <c r="L135" s="9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1</v>
      </c>
      <c r="R135" s="11">
        <v>0</v>
      </c>
    </row>
    <row r="136" spans="2:18" ht="247.5" customHeight="1" thickBot="1" x14ac:dyDescent="0.3">
      <c r="B136" s="16"/>
      <c r="C136" s="12" t="s">
        <v>202</v>
      </c>
      <c r="D136" s="13" t="s">
        <v>201</v>
      </c>
      <c r="E136" s="13" t="s">
        <v>66</v>
      </c>
      <c r="F136" s="13" t="s">
        <v>10</v>
      </c>
      <c r="G136" s="17">
        <f t="shared" si="8"/>
        <v>94</v>
      </c>
      <c r="H136" s="14">
        <v>360</v>
      </c>
      <c r="I136" s="14">
        <f t="shared" si="9"/>
        <v>33840</v>
      </c>
      <c r="J136" s="13" t="s">
        <v>11</v>
      </c>
      <c r="K136" s="15" t="s">
        <v>12</v>
      </c>
      <c r="L136" s="9">
        <v>0</v>
      </c>
      <c r="M136" s="10">
        <v>14</v>
      </c>
      <c r="N136" s="10">
        <v>21</v>
      </c>
      <c r="O136" s="10">
        <v>19</v>
      </c>
      <c r="P136" s="10">
        <v>30</v>
      </c>
      <c r="Q136" s="10">
        <v>10</v>
      </c>
      <c r="R136" s="11">
        <v>0</v>
      </c>
    </row>
    <row r="137" spans="2:18" ht="247.5" customHeight="1" thickBot="1" x14ac:dyDescent="0.3">
      <c r="B137" s="16"/>
      <c r="C137" s="12" t="s">
        <v>202</v>
      </c>
      <c r="D137" s="13" t="s">
        <v>203</v>
      </c>
      <c r="E137" s="13" t="s">
        <v>66</v>
      </c>
      <c r="F137" s="13" t="s">
        <v>182</v>
      </c>
      <c r="G137" s="17">
        <f t="shared" si="8"/>
        <v>185</v>
      </c>
      <c r="H137" s="14">
        <v>360</v>
      </c>
      <c r="I137" s="14">
        <f t="shared" si="9"/>
        <v>66600</v>
      </c>
      <c r="J137" s="13" t="s">
        <v>11</v>
      </c>
      <c r="K137" s="15" t="s">
        <v>12</v>
      </c>
      <c r="L137" s="9">
        <v>0</v>
      </c>
      <c r="M137" s="10">
        <v>26</v>
      </c>
      <c r="N137" s="10">
        <v>49</v>
      </c>
      <c r="O137" s="10">
        <v>34</v>
      </c>
      <c r="P137" s="10">
        <v>53</v>
      </c>
      <c r="Q137" s="10">
        <v>23</v>
      </c>
      <c r="R137" s="11">
        <v>0</v>
      </c>
    </row>
    <row r="138" spans="2:18" ht="247.5" customHeight="1" thickBot="1" x14ac:dyDescent="0.3">
      <c r="B138" s="16"/>
      <c r="C138" s="12" t="s">
        <v>202</v>
      </c>
      <c r="D138" s="13" t="s">
        <v>204</v>
      </c>
      <c r="E138" s="13" t="s">
        <v>66</v>
      </c>
      <c r="F138" s="13" t="s">
        <v>194</v>
      </c>
      <c r="G138" s="17">
        <f t="shared" si="8"/>
        <v>21</v>
      </c>
      <c r="H138" s="14">
        <v>360</v>
      </c>
      <c r="I138" s="14">
        <f t="shared" si="9"/>
        <v>7560</v>
      </c>
      <c r="J138" s="13" t="s">
        <v>11</v>
      </c>
      <c r="K138" s="15" t="s">
        <v>12</v>
      </c>
      <c r="L138" s="9">
        <v>0</v>
      </c>
      <c r="M138" s="10">
        <v>5</v>
      </c>
      <c r="N138" s="10">
        <v>0</v>
      </c>
      <c r="O138" s="10"/>
      <c r="P138" s="10">
        <v>11</v>
      </c>
      <c r="Q138" s="10">
        <v>5</v>
      </c>
      <c r="R138" s="11">
        <v>0</v>
      </c>
    </row>
    <row r="139" spans="2:18" ht="247.5" customHeight="1" thickBot="1" x14ac:dyDescent="0.3">
      <c r="B139" s="16"/>
      <c r="C139" s="12" t="s">
        <v>202</v>
      </c>
      <c r="D139" s="13" t="s">
        <v>205</v>
      </c>
      <c r="E139" s="13" t="s">
        <v>66</v>
      </c>
      <c r="F139" s="13" t="s">
        <v>173</v>
      </c>
      <c r="G139" s="17">
        <f t="shared" si="8"/>
        <v>49</v>
      </c>
      <c r="H139" s="14">
        <v>360</v>
      </c>
      <c r="I139" s="14">
        <f t="shared" si="9"/>
        <v>17640</v>
      </c>
      <c r="J139" s="13" t="s">
        <v>11</v>
      </c>
      <c r="K139" s="15" t="s">
        <v>12</v>
      </c>
      <c r="L139" s="9">
        <v>0</v>
      </c>
      <c r="M139" s="10">
        <v>10</v>
      </c>
      <c r="N139" s="10">
        <v>13</v>
      </c>
      <c r="O139" s="10">
        <v>1</v>
      </c>
      <c r="P139" s="10">
        <v>17</v>
      </c>
      <c r="Q139" s="10">
        <v>8</v>
      </c>
      <c r="R139" s="11">
        <v>0</v>
      </c>
    </row>
    <row r="140" spans="2:18" ht="247.5" customHeight="1" thickBot="1" x14ac:dyDescent="0.3">
      <c r="B140" s="16"/>
      <c r="C140" s="12" t="s">
        <v>202</v>
      </c>
      <c r="D140" s="13" t="s">
        <v>206</v>
      </c>
      <c r="E140" s="13" t="s">
        <v>66</v>
      </c>
      <c r="F140" s="13" t="s">
        <v>175</v>
      </c>
      <c r="G140" s="17">
        <f t="shared" si="8"/>
        <v>119</v>
      </c>
      <c r="H140" s="14">
        <v>360</v>
      </c>
      <c r="I140" s="14">
        <f t="shared" si="9"/>
        <v>42840</v>
      </c>
      <c r="J140" s="13" t="s">
        <v>11</v>
      </c>
      <c r="K140" s="15" t="s">
        <v>12</v>
      </c>
      <c r="L140" s="9">
        <v>0</v>
      </c>
      <c r="M140" s="10">
        <v>16</v>
      </c>
      <c r="N140" s="10">
        <v>31</v>
      </c>
      <c r="O140" s="10">
        <v>26</v>
      </c>
      <c r="P140" s="10">
        <v>30</v>
      </c>
      <c r="Q140" s="10">
        <v>16</v>
      </c>
      <c r="R140" s="11">
        <v>0</v>
      </c>
    </row>
    <row r="141" spans="2:18" ht="247.5" customHeight="1" thickBot="1" x14ac:dyDescent="0.3">
      <c r="B141" s="16"/>
      <c r="C141" s="12" t="s">
        <v>202</v>
      </c>
      <c r="D141" s="13" t="s">
        <v>207</v>
      </c>
      <c r="E141" s="13" t="s">
        <v>66</v>
      </c>
      <c r="F141" s="13" t="s">
        <v>177</v>
      </c>
      <c r="G141" s="17">
        <f t="shared" si="8"/>
        <v>26</v>
      </c>
      <c r="H141" s="14">
        <v>360</v>
      </c>
      <c r="I141" s="14">
        <f t="shared" si="9"/>
        <v>9360</v>
      </c>
      <c r="J141" s="13" t="s">
        <v>11</v>
      </c>
      <c r="K141" s="15" t="s">
        <v>12</v>
      </c>
      <c r="L141" s="9">
        <v>0</v>
      </c>
      <c r="M141" s="10">
        <v>8</v>
      </c>
      <c r="N141" s="10"/>
      <c r="O141" s="10">
        <v>0</v>
      </c>
      <c r="P141" s="10">
        <v>16</v>
      </c>
      <c r="Q141" s="10">
        <v>2</v>
      </c>
      <c r="R141" s="11">
        <v>0</v>
      </c>
    </row>
    <row r="142" spans="2:18" ht="247.5" customHeight="1" thickBot="1" x14ac:dyDescent="0.3">
      <c r="B142" s="16"/>
      <c r="C142" s="12" t="s">
        <v>202</v>
      </c>
      <c r="D142" s="13" t="s">
        <v>208</v>
      </c>
      <c r="E142" s="13" t="s">
        <v>66</v>
      </c>
      <c r="F142" s="13" t="s">
        <v>19</v>
      </c>
      <c r="G142" s="17">
        <f t="shared" si="8"/>
        <v>1</v>
      </c>
      <c r="H142" s="14">
        <v>360</v>
      </c>
      <c r="I142" s="14">
        <f t="shared" si="9"/>
        <v>360</v>
      </c>
      <c r="J142" s="13" t="s">
        <v>11</v>
      </c>
      <c r="K142" s="15" t="s">
        <v>12</v>
      </c>
      <c r="L142" s="9">
        <v>0</v>
      </c>
      <c r="M142" s="10"/>
      <c r="N142" s="10"/>
      <c r="O142" s="10">
        <v>0</v>
      </c>
      <c r="P142" s="10">
        <v>1</v>
      </c>
      <c r="Q142" s="10">
        <v>0</v>
      </c>
      <c r="R142" s="11">
        <v>0</v>
      </c>
    </row>
    <row r="143" spans="2:18" ht="247.5" customHeight="1" thickBot="1" x14ac:dyDescent="0.3">
      <c r="B143" s="16"/>
      <c r="C143" s="12" t="s">
        <v>202</v>
      </c>
      <c r="D143" s="13" t="s">
        <v>209</v>
      </c>
      <c r="E143" s="13" t="s">
        <v>66</v>
      </c>
      <c r="F143" s="13" t="s">
        <v>37</v>
      </c>
      <c r="G143" s="17">
        <f t="shared" si="8"/>
        <v>101</v>
      </c>
      <c r="H143" s="14">
        <v>360</v>
      </c>
      <c r="I143" s="14">
        <f t="shared" si="9"/>
        <v>36360</v>
      </c>
      <c r="J143" s="13" t="s">
        <v>11</v>
      </c>
      <c r="K143" s="15" t="s">
        <v>12</v>
      </c>
      <c r="L143" s="9">
        <v>0</v>
      </c>
      <c r="M143" s="10">
        <v>20</v>
      </c>
      <c r="N143" s="10">
        <v>26</v>
      </c>
      <c r="O143" s="10">
        <v>15</v>
      </c>
      <c r="P143" s="10">
        <v>29</v>
      </c>
      <c r="Q143" s="10">
        <v>11</v>
      </c>
      <c r="R143" s="11">
        <v>0</v>
      </c>
    </row>
    <row r="144" spans="2:18" ht="247.5" customHeight="1" thickBot="1" x14ac:dyDescent="0.3">
      <c r="B144" s="16"/>
      <c r="C144" s="12" t="s">
        <v>202</v>
      </c>
      <c r="D144" s="13" t="s">
        <v>211</v>
      </c>
      <c r="E144" s="13" t="s">
        <v>66</v>
      </c>
      <c r="F144" s="13" t="s">
        <v>178</v>
      </c>
      <c r="G144" s="17">
        <f t="shared" si="8"/>
        <v>83</v>
      </c>
      <c r="H144" s="14">
        <v>360</v>
      </c>
      <c r="I144" s="14">
        <f t="shared" si="9"/>
        <v>29880</v>
      </c>
      <c r="J144" s="13" t="s">
        <v>11</v>
      </c>
      <c r="K144" s="15" t="s">
        <v>12</v>
      </c>
      <c r="L144" s="9">
        <v>0</v>
      </c>
      <c r="M144" s="10">
        <v>22</v>
      </c>
      <c r="N144" s="10">
        <v>18</v>
      </c>
      <c r="O144" s="10">
        <v>11</v>
      </c>
      <c r="P144" s="10">
        <v>32</v>
      </c>
      <c r="Q144" s="10">
        <v>0</v>
      </c>
      <c r="R144" s="11">
        <v>0</v>
      </c>
    </row>
    <row r="145" spans="2:18" ht="247.5" customHeight="1" thickBot="1" x14ac:dyDescent="0.3">
      <c r="B145" s="16"/>
      <c r="C145" s="12" t="s">
        <v>202</v>
      </c>
      <c r="D145" s="13" t="s">
        <v>212</v>
      </c>
      <c r="E145" s="13" t="s">
        <v>66</v>
      </c>
      <c r="F145" s="13" t="s">
        <v>25</v>
      </c>
      <c r="G145" s="17">
        <f t="shared" si="8"/>
        <v>1</v>
      </c>
      <c r="H145" s="14">
        <v>360</v>
      </c>
      <c r="I145" s="14">
        <f t="shared" si="9"/>
        <v>360</v>
      </c>
      <c r="J145" s="13" t="s">
        <v>11</v>
      </c>
      <c r="K145" s="15" t="s">
        <v>12</v>
      </c>
      <c r="L145" s="9">
        <v>0</v>
      </c>
      <c r="M145" s="10">
        <v>0</v>
      </c>
      <c r="N145" s="10">
        <v>0</v>
      </c>
      <c r="O145" s="10"/>
      <c r="P145" s="10">
        <v>1</v>
      </c>
      <c r="Q145" s="10">
        <v>0</v>
      </c>
      <c r="R145" s="11">
        <v>0</v>
      </c>
    </row>
    <row r="146" spans="2:18" ht="247.5" customHeight="1" thickBot="1" x14ac:dyDescent="0.3">
      <c r="B146" s="16"/>
      <c r="C146" s="12" t="s">
        <v>202</v>
      </c>
      <c r="D146" s="13" t="s">
        <v>213</v>
      </c>
      <c r="E146" s="13" t="s">
        <v>66</v>
      </c>
      <c r="F146" s="13" t="s">
        <v>27</v>
      </c>
      <c r="G146" s="17">
        <f t="shared" si="8"/>
        <v>2</v>
      </c>
      <c r="H146" s="14">
        <v>360</v>
      </c>
      <c r="I146" s="14">
        <f t="shared" si="9"/>
        <v>720</v>
      </c>
      <c r="J146" s="13" t="s">
        <v>11</v>
      </c>
      <c r="K146" s="15" t="s">
        <v>12</v>
      </c>
      <c r="L146" s="9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2</v>
      </c>
      <c r="R146" s="11">
        <v>0</v>
      </c>
    </row>
    <row r="147" spans="2:18" ht="247.5" customHeight="1" thickBot="1" x14ac:dyDescent="0.3">
      <c r="B147" s="16"/>
      <c r="C147" s="12" t="s">
        <v>215</v>
      </c>
      <c r="D147" s="13" t="s">
        <v>214</v>
      </c>
      <c r="E147" s="13" t="s">
        <v>66</v>
      </c>
      <c r="F147" s="13" t="s">
        <v>10</v>
      </c>
      <c r="G147" s="17">
        <f t="shared" si="8"/>
        <v>5</v>
      </c>
      <c r="H147" s="14">
        <v>722</v>
      </c>
      <c r="I147" s="14">
        <f t="shared" si="9"/>
        <v>3610</v>
      </c>
      <c r="J147" s="13" t="s">
        <v>11</v>
      </c>
      <c r="K147" s="15" t="s">
        <v>216</v>
      </c>
      <c r="L147" s="9">
        <v>0</v>
      </c>
      <c r="M147" s="10">
        <v>1</v>
      </c>
      <c r="N147" s="10">
        <v>0</v>
      </c>
      <c r="O147" s="10">
        <v>0</v>
      </c>
      <c r="P147" s="10">
        <v>3</v>
      </c>
      <c r="Q147" s="10">
        <v>1</v>
      </c>
      <c r="R147" s="11">
        <v>0</v>
      </c>
    </row>
    <row r="148" spans="2:18" ht="247.5" customHeight="1" thickBot="1" x14ac:dyDescent="0.3">
      <c r="B148" s="16"/>
      <c r="C148" s="12" t="s">
        <v>215</v>
      </c>
      <c r="D148" s="13" t="s">
        <v>217</v>
      </c>
      <c r="E148" s="13" t="s">
        <v>66</v>
      </c>
      <c r="F148" s="13" t="s">
        <v>182</v>
      </c>
      <c r="G148" s="17">
        <f t="shared" si="8"/>
        <v>40</v>
      </c>
      <c r="H148" s="14">
        <v>722</v>
      </c>
      <c r="I148" s="14">
        <f t="shared" si="9"/>
        <v>28880</v>
      </c>
      <c r="J148" s="13" t="s">
        <v>11</v>
      </c>
      <c r="K148" s="15" t="s">
        <v>216</v>
      </c>
      <c r="L148" s="9">
        <v>0</v>
      </c>
      <c r="M148" s="10">
        <v>6</v>
      </c>
      <c r="N148" s="10">
        <v>5</v>
      </c>
      <c r="O148" s="10">
        <v>8</v>
      </c>
      <c r="P148" s="10">
        <v>13</v>
      </c>
      <c r="Q148" s="10">
        <v>8</v>
      </c>
      <c r="R148" s="11">
        <v>0</v>
      </c>
    </row>
    <row r="149" spans="2:18" ht="247.5" customHeight="1" thickBot="1" x14ac:dyDescent="0.3">
      <c r="B149" s="16"/>
      <c r="C149" s="12" t="s">
        <v>215</v>
      </c>
      <c r="D149" s="13" t="s">
        <v>218</v>
      </c>
      <c r="E149" s="13" t="s">
        <v>66</v>
      </c>
      <c r="F149" s="13" t="s">
        <v>173</v>
      </c>
      <c r="G149" s="17">
        <f t="shared" si="8"/>
        <v>19</v>
      </c>
      <c r="H149" s="14">
        <v>722</v>
      </c>
      <c r="I149" s="14">
        <f t="shared" si="9"/>
        <v>13718</v>
      </c>
      <c r="J149" s="13" t="s">
        <v>11</v>
      </c>
      <c r="K149" s="15" t="s">
        <v>216</v>
      </c>
      <c r="L149" s="9">
        <v>0</v>
      </c>
      <c r="M149" s="10">
        <v>4</v>
      </c>
      <c r="N149" s="10">
        <v>2</v>
      </c>
      <c r="O149" s="10">
        <v>2</v>
      </c>
      <c r="P149" s="10">
        <v>7</v>
      </c>
      <c r="Q149" s="10">
        <v>4</v>
      </c>
      <c r="R149" s="11">
        <v>0</v>
      </c>
    </row>
    <row r="150" spans="2:18" ht="247.5" customHeight="1" thickBot="1" x14ac:dyDescent="0.3">
      <c r="B150" s="16"/>
      <c r="C150" s="12" t="s">
        <v>215</v>
      </c>
      <c r="D150" s="13" t="s">
        <v>219</v>
      </c>
      <c r="E150" s="13" t="s">
        <v>66</v>
      </c>
      <c r="F150" s="13" t="s">
        <v>175</v>
      </c>
      <c r="G150" s="17">
        <f t="shared" si="8"/>
        <v>30</v>
      </c>
      <c r="H150" s="14">
        <v>722</v>
      </c>
      <c r="I150" s="14">
        <f t="shared" si="9"/>
        <v>21660</v>
      </c>
      <c r="J150" s="13" t="s">
        <v>11</v>
      </c>
      <c r="K150" s="15" t="s">
        <v>216</v>
      </c>
      <c r="L150" s="9">
        <v>0</v>
      </c>
      <c r="M150" s="10">
        <v>3</v>
      </c>
      <c r="N150" s="10">
        <v>7</v>
      </c>
      <c r="O150" s="10">
        <v>7</v>
      </c>
      <c r="P150" s="10">
        <v>9</v>
      </c>
      <c r="Q150" s="10">
        <v>4</v>
      </c>
      <c r="R150" s="11">
        <v>0</v>
      </c>
    </row>
    <row r="151" spans="2:18" ht="247.5" customHeight="1" thickBot="1" x14ac:dyDescent="0.3">
      <c r="B151" s="16"/>
      <c r="C151" s="12" t="s">
        <v>215</v>
      </c>
      <c r="D151" s="13" t="s">
        <v>220</v>
      </c>
      <c r="E151" s="13" t="s">
        <v>66</v>
      </c>
      <c r="F151" s="13" t="s">
        <v>177</v>
      </c>
      <c r="G151" s="17">
        <f t="shared" si="8"/>
        <v>6</v>
      </c>
      <c r="H151" s="14">
        <v>722</v>
      </c>
      <c r="I151" s="14">
        <f t="shared" si="9"/>
        <v>4332</v>
      </c>
      <c r="J151" s="13" t="s">
        <v>11</v>
      </c>
      <c r="K151" s="15" t="s">
        <v>216</v>
      </c>
      <c r="L151" s="9">
        <v>0</v>
      </c>
      <c r="M151" s="10"/>
      <c r="N151" s="10">
        <v>0</v>
      </c>
      <c r="O151" s="10">
        <v>0</v>
      </c>
      <c r="P151" s="10">
        <v>4</v>
      </c>
      <c r="Q151" s="10">
        <v>2</v>
      </c>
      <c r="R151" s="11">
        <v>0</v>
      </c>
    </row>
    <row r="152" spans="2:18" ht="247.5" customHeight="1" thickBot="1" x14ac:dyDescent="0.3">
      <c r="B152" s="16"/>
      <c r="C152" s="12" t="s">
        <v>215</v>
      </c>
      <c r="D152" s="13" t="s">
        <v>221</v>
      </c>
      <c r="E152" s="13" t="s">
        <v>66</v>
      </c>
      <c r="F152" s="13" t="s">
        <v>19</v>
      </c>
      <c r="G152" s="17">
        <f t="shared" si="8"/>
        <v>13</v>
      </c>
      <c r="H152" s="14">
        <v>722</v>
      </c>
      <c r="I152" s="14">
        <f t="shared" si="9"/>
        <v>9386</v>
      </c>
      <c r="J152" s="13" t="s">
        <v>11</v>
      </c>
      <c r="K152" s="15" t="s">
        <v>216</v>
      </c>
      <c r="L152" s="9">
        <v>0</v>
      </c>
      <c r="M152" s="10">
        <v>3</v>
      </c>
      <c r="N152" s="10"/>
      <c r="O152" s="10">
        <v>0</v>
      </c>
      <c r="P152" s="10">
        <v>4</v>
      </c>
      <c r="Q152" s="10">
        <v>6</v>
      </c>
      <c r="R152" s="11">
        <v>0</v>
      </c>
    </row>
    <row r="153" spans="2:18" ht="247.5" customHeight="1" thickBot="1" x14ac:dyDescent="0.3">
      <c r="B153" s="16"/>
      <c r="C153" s="12" t="s">
        <v>215</v>
      </c>
      <c r="D153" s="13" t="s">
        <v>222</v>
      </c>
      <c r="E153" s="13" t="s">
        <v>66</v>
      </c>
      <c r="F153" s="13" t="s">
        <v>37</v>
      </c>
      <c r="G153" s="17">
        <f t="shared" si="8"/>
        <v>45</v>
      </c>
      <c r="H153" s="14">
        <v>722</v>
      </c>
      <c r="I153" s="14">
        <f t="shared" si="9"/>
        <v>32490</v>
      </c>
      <c r="J153" s="13" t="s">
        <v>11</v>
      </c>
      <c r="K153" s="15" t="s">
        <v>216</v>
      </c>
      <c r="L153" s="9">
        <v>0</v>
      </c>
      <c r="M153" s="10">
        <v>4</v>
      </c>
      <c r="N153" s="10">
        <v>11</v>
      </c>
      <c r="O153" s="10">
        <v>7</v>
      </c>
      <c r="P153" s="10">
        <v>17</v>
      </c>
      <c r="Q153" s="10">
        <v>6</v>
      </c>
      <c r="R153" s="11">
        <v>0</v>
      </c>
    </row>
    <row r="154" spans="2:18" ht="247.5" customHeight="1" thickBot="1" x14ac:dyDescent="0.3">
      <c r="B154" s="16"/>
      <c r="C154" s="12" t="s">
        <v>223</v>
      </c>
      <c r="D154" s="13" t="s">
        <v>190</v>
      </c>
      <c r="E154" s="13" t="s">
        <v>66</v>
      </c>
      <c r="F154" s="13" t="s">
        <v>10</v>
      </c>
      <c r="G154" s="17">
        <f t="shared" si="8"/>
        <v>33</v>
      </c>
      <c r="H154" s="14">
        <v>460</v>
      </c>
      <c r="I154" s="14">
        <f t="shared" si="9"/>
        <v>15180</v>
      </c>
      <c r="J154" s="13" t="s">
        <v>11</v>
      </c>
      <c r="K154" s="15" t="s">
        <v>12</v>
      </c>
      <c r="L154" s="9">
        <v>0</v>
      </c>
      <c r="M154" s="10">
        <v>4</v>
      </c>
      <c r="N154" s="10">
        <v>8</v>
      </c>
      <c r="O154" s="10">
        <v>8</v>
      </c>
      <c r="P154" s="10">
        <v>9</v>
      </c>
      <c r="Q154" s="10">
        <v>4</v>
      </c>
      <c r="R154" s="11">
        <v>0</v>
      </c>
    </row>
    <row r="155" spans="2:18" ht="247.5" customHeight="1" thickBot="1" x14ac:dyDescent="0.3">
      <c r="B155" s="16"/>
      <c r="C155" s="12" t="s">
        <v>223</v>
      </c>
      <c r="D155" s="13" t="s">
        <v>195</v>
      </c>
      <c r="E155" s="13" t="s">
        <v>66</v>
      </c>
      <c r="F155" s="13" t="s">
        <v>173</v>
      </c>
      <c r="G155" s="17">
        <f t="shared" si="8"/>
        <v>20</v>
      </c>
      <c r="H155" s="14">
        <v>460</v>
      </c>
      <c r="I155" s="14">
        <f t="shared" si="9"/>
        <v>9200</v>
      </c>
      <c r="J155" s="13" t="s">
        <v>11</v>
      </c>
      <c r="K155" s="15" t="s">
        <v>12</v>
      </c>
      <c r="L155" s="9">
        <v>0</v>
      </c>
      <c r="M155" s="10">
        <v>3</v>
      </c>
      <c r="N155" s="10">
        <v>5</v>
      </c>
      <c r="O155" s="10">
        <v>2</v>
      </c>
      <c r="P155" s="10">
        <v>6</v>
      </c>
      <c r="Q155" s="10">
        <v>4</v>
      </c>
      <c r="R155" s="11">
        <v>0</v>
      </c>
    </row>
    <row r="156" spans="2:18" ht="247.5" customHeight="1" thickBot="1" x14ac:dyDescent="0.3">
      <c r="B156" s="16"/>
      <c r="C156" s="12" t="s">
        <v>223</v>
      </c>
      <c r="D156" s="13" t="s">
        <v>196</v>
      </c>
      <c r="E156" s="13" t="s">
        <v>66</v>
      </c>
      <c r="F156" s="13" t="s">
        <v>175</v>
      </c>
      <c r="G156" s="17">
        <f t="shared" si="8"/>
        <v>40</v>
      </c>
      <c r="H156" s="14">
        <v>460</v>
      </c>
      <c r="I156" s="14">
        <f t="shared" si="9"/>
        <v>18400</v>
      </c>
      <c r="J156" s="13" t="s">
        <v>11</v>
      </c>
      <c r="K156" s="15" t="s">
        <v>12</v>
      </c>
      <c r="L156" s="9">
        <v>0</v>
      </c>
      <c r="M156" s="10">
        <v>5</v>
      </c>
      <c r="N156" s="10">
        <v>10</v>
      </c>
      <c r="O156" s="10">
        <v>10</v>
      </c>
      <c r="P156" s="10">
        <v>10</v>
      </c>
      <c r="Q156" s="10">
        <v>5</v>
      </c>
      <c r="R156" s="11">
        <v>0</v>
      </c>
    </row>
    <row r="157" spans="2:18" ht="247.5" customHeight="1" thickBot="1" x14ac:dyDescent="0.3">
      <c r="B157" s="16"/>
      <c r="C157" s="12" t="s">
        <v>225</v>
      </c>
      <c r="D157" s="13" t="s">
        <v>195</v>
      </c>
      <c r="E157" s="13" t="s">
        <v>66</v>
      </c>
      <c r="F157" s="13" t="s">
        <v>173</v>
      </c>
      <c r="G157" s="17">
        <f t="shared" si="8"/>
        <v>32</v>
      </c>
      <c r="H157" s="14">
        <v>565</v>
      </c>
      <c r="I157" s="14">
        <f t="shared" si="9"/>
        <v>18080</v>
      </c>
      <c r="J157" s="13" t="s">
        <v>11</v>
      </c>
      <c r="K157" s="15" t="s">
        <v>12</v>
      </c>
      <c r="L157" s="9">
        <v>0</v>
      </c>
      <c r="M157" s="10">
        <v>5</v>
      </c>
      <c r="N157" s="10">
        <v>9</v>
      </c>
      <c r="O157" s="10">
        <v>7</v>
      </c>
      <c r="P157" s="10">
        <v>6</v>
      </c>
      <c r="Q157" s="10">
        <v>5</v>
      </c>
      <c r="R157" s="11">
        <v>0</v>
      </c>
    </row>
    <row r="158" spans="2:18" ht="247.5" customHeight="1" thickBot="1" x14ac:dyDescent="0.3">
      <c r="B158" s="16"/>
      <c r="C158" s="12" t="s">
        <v>225</v>
      </c>
      <c r="D158" s="13" t="s">
        <v>196</v>
      </c>
      <c r="E158" s="13" t="s">
        <v>66</v>
      </c>
      <c r="F158" s="13" t="s">
        <v>175</v>
      </c>
      <c r="G158" s="17">
        <f t="shared" si="8"/>
        <v>39</v>
      </c>
      <c r="H158" s="14">
        <v>565</v>
      </c>
      <c r="I158" s="14">
        <f t="shared" si="9"/>
        <v>22035</v>
      </c>
      <c r="J158" s="13" t="s">
        <v>11</v>
      </c>
      <c r="K158" s="15" t="s">
        <v>12</v>
      </c>
      <c r="L158" s="9">
        <v>0</v>
      </c>
      <c r="M158" s="10">
        <v>4</v>
      </c>
      <c r="N158" s="10">
        <v>10</v>
      </c>
      <c r="O158" s="10">
        <v>10</v>
      </c>
      <c r="P158" s="10">
        <v>10</v>
      </c>
      <c r="Q158" s="10">
        <v>5</v>
      </c>
      <c r="R158" s="11">
        <v>0</v>
      </c>
    </row>
    <row r="159" spans="2:18" ht="247.5" customHeight="1" thickBot="1" x14ac:dyDescent="0.3">
      <c r="B159" s="16"/>
      <c r="C159" s="12" t="s">
        <v>226</v>
      </c>
      <c r="D159" s="13" t="s">
        <v>201</v>
      </c>
      <c r="E159" s="13" t="s">
        <v>66</v>
      </c>
      <c r="F159" s="13" t="s">
        <v>10</v>
      </c>
      <c r="G159" s="17">
        <f t="shared" si="8"/>
        <v>37</v>
      </c>
      <c r="H159" s="14">
        <v>492</v>
      </c>
      <c r="I159" s="14">
        <f t="shared" si="9"/>
        <v>18204</v>
      </c>
      <c r="J159" s="13" t="s">
        <v>11</v>
      </c>
      <c r="K159" s="15" t="s">
        <v>12</v>
      </c>
      <c r="L159" s="9">
        <v>0</v>
      </c>
      <c r="M159" s="10">
        <v>4</v>
      </c>
      <c r="N159" s="10">
        <v>10</v>
      </c>
      <c r="O159" s="10">
        <v>8</v>
      </c>
      <c r="P159" s="10">
        <v>10</v>
      </c>
      <c r="Q159" s="10">
        <v>5</v>
      </c>
      <c r="R159" s="11">
        <v>0</v>
      </c>
    </row>
    <row r="160" spans="2:18" ht="247.5" customHeight="1" thickBot="1" x14ac:dyDescent="0.3">
      <c r="B160" s="16"/>
      <c r="C160" s="12" t="s">
        <v>226</v>
      </c>
      <c r="D160" s="13" t="s">
        <v>203</v>
      </c>
      <c r="E160" s="13" t="s">
        <v>66</v>
      </c>
      <c r="F160" s="13" t="s">
        <v>182</v>
      </c>
      <c r="G160" s="17">
        <f t="shared" si="8"/>
        <v>60</v>
      </c>
      <c r="H160" s="14">
        <v>492</v>
      </c>
      <c r="I160" s="14">
        <f t="shared" si="9"/>
        <v>29520</v>
      </c>
      <c r="J160" s="13" t="s">
        <v>11</v>
      </c>
      <c r="K160" s="15" t="s">
        <v>12</v>
      </c>
      <c r="L160" s="9">
        <v>0</v>
      </c>
      <c r="M160" s="10">
        <v>7</v>
      </c>
      <c r="N160" s="10">
        <v>13</v>
      </c>
      <c r="O160" s="10">
        <v>15</v>
      </c>
      <c r="P160" s="10">
        <v>17</v>
      </c>
      <c r="Q160" s="10">
        <v>8</v>
      </c>
      <c r="R160" s="11">
        <v>0</v>
      </c>
    </row>
    <row r="161" spans="2:18" ht="247.5" customHeight="1" thickBot="1" x14ac:dyDescent="0.3">
      <c r="B161" s="16"/>
      <c r="C161" s="12" t="s">
        <v>226</v>
      </c>
      <c r="D161" s="13" t="s">
        <v>204</v>
      </c>
      <c r="E161" s="13" t="s">
        <v>66</v>
      </c>
      <c r="F161" s="13" t="s">
        <v>194</v>
      </c>
      <c r="G161" s="17">
        <f t="shared" si="8"/>
        <v>7</v>
      </c>
      <c r="H161" s="14">
        <v>492</v>
      </c>
      <c r="I161" s="14">
        <f t="shared" si="9"/>
        <v>3444</v>
      </c>
      <c r="J161" s="13" t="s">
        <v>11</v>
      </c>
      <c r="K161" s="15" t="s">
        <v>12</v>
      </c>
      <c r="L161" s="9">
        <v>0</v>
      </c>
      <c r="M161" s="10"/>
      <c r="N161" s="10">
        <v>0</v>
      </c>
      <c r="O161" s="10">
        <v>0</v>
      </c>
      <c r="P161" s="10">
        <v>5</v>
      </c>
      <c r="Q161" s="10">
        <v>2</v>
      </c>
      <c r="R161" s="11">
        <v>0</v>
      </c>
    </row>
    <row r="162" spans="2:18" ht="247.5" customHeight="1" thickBot="1" x14ac:dyDescent="0.3">
      <c r="B162" s="16"/>
      <c r="C162" s="12" t="s">
        <v>226</v>
      </c>
      <c r="D162" s="13" t="s">
        <v>205</v>
      </c>
      <c r="E162" s="13" t="s">
        <v>66</v>
      </c>
      <c r="F162" s="13" t="s">
        <v>173</v>
      </c>
      <c r="G162" s="17">
        <f t="shared" si="8"/>
        <v>17</v>
      </c>
      <c r="H162" s="14">
        <v>492</v>
      </c>
      <c r="I162" s="14">
        <f t="shared" si="9"/>
        <v>8364</v>
      </c>
      <c r="J162" s="13" t="s">
        <v>11</v>
      </c>
      <c r="K162" s="15" t="s">
        <v>12</v>
      </c>
      <c r="L162" s="9">
        <v>0</v>
      </c>
      <c r="M162" s="10">
        <v>0</v>
      </c>
      <c r="N162" s="10">
        <v>4</v>
      </c>
      <c r="O162" s="10">
        <v>1</v>
      </c>
      <c r="P162" s="10">
        <v>8</v>
      </c>
      <c r="Q162" s="10">
        <v>4</v>
      </c>
      <c r="R162" s="11">
        <v>0</v>
      </c>
    </row>
    <row r="163" spans="2:18" ht="247.5" customHeight="1" thickBot="1" x14ac:dyDescent="0.3">
      <c r="B163" s="16"/>
      <c r="C163" s="12" t="s">
        <v>226</v>
      </c>
      <c r="D163" s="13" t="s">
        <v>206</v>
      </c>
      <c r="E163" s="13" t="s">
        <v>66</v>
      </c>
      <c r="F163" s="13" t="s">
        <v>175</v>
      </c>
      <c r="G163" s="17">
        <f t="shared" ref="G163:G194" si="10">SUM(L163:R163)</f>
        <v>30</v>
      </c>
      <c r="H163" s="14">
        <v>492</v>
      </c>
      <c r="I163" s="14">
        <f t="shared" ref="I163:I194" si="11">H163*G163</f>
        <v>14760</v>
      </c>
      <c r="J163" s="13" t="s">
        <v>11</v>
      </c>
      <c r="K163" s="15" t="s">
        <v>12</v>
      </c>
      <c r="L163" s="9">
        <v>0</v>
      </c>
      <c r="M163" s="10">
        <v>4</v>
      </c>
      <c r="N163" s="10">
        <v>6</v>
      </c>
      <c r="O163" s="10">
        <v>6</v>
      </c>
      <c r="P163" s="10">
        <v>9</v>
      </c>
      <c r="Q163" s="10">
        <v>5</v>
      </c>
      <c r="R163" s="11">
        <v>0</v>
      </c>
    </row>
    <row r="164" spans="2:18" ht="247.5" customHeight="1" thickBot="1" x14ac:dyDescent="0.3">
      <c r="B164" s="16"/>
      <c r="C164" s="12" t="s">
        <v>226</v>
      </c>
      <c r="D164" s="13" t="s">
        <v>207</v>
      </c>
      <c r="E164" s="13" t="s">
        <v>66</v>
      </c>
      <c r="F164" s="13" t="s">
        <v>177</v>
      </c>
      <c r="G164" s="17">
        <f t="shared" si="10"/>
        <v>9</v>
      </c>
      <c r="H164" s="14">
        <v>492</v>
      </c>
      <c r="I164" s="14">
        <f t="shared" si="11"/>
        <v>4428</v>
      </c>
      <c r="J164" s="13" t="s">
        <v>11</v>
      </c>
      <c r="K164" s="15" t="s">
        <v>12</v>
      </c>
      <c r="L164" s="9">
        <v>0</v>
      </c>
      <c r="M164" s="10">
        <v>2</v>
      </c>
      <c r="N164" s="10">
        <v>0</v>
      </c>
      <c r="O164" s="10">
        <v>0</v>
      </c>
      <c r="P164" s="10">
        <v>4</v>
      </c>
      <c r="Q164" s="10">
        <v>3</v>
      </c>
      <c r="R164" s="11">
        <v>0</v>
      </c>
    </row>
    <row r="165" spans="2:18" ht="247.5" customHeight="1" thickBot="1" x14ac:dyDescent="0.3">
      <c r="B165" s="16"/>
      <c r="C165" s="12" t="s">
        <v>226</v>
      </c>
      <c r="D165" s="13" t="s">
        <v>212</v>
      </c>
      <c r="E165" s="13" t="s">
        <v>66</v>
      </c>
      <c r="F165" s="13" t="s">
        <v>25</v>
      </c>
      <c r="G165" s="17">
        <f t="shared" si="10"/>
        <v>1</v>
      </c>
      <c r="H165" s="14">
        <v>492</v>
      </c>
      <c r="I165" s="14">
        <f t="shared" si="11"/>
        <v>492</v>
      </c>
      <c r="J165" s="13" t="s">
        <v>11</v>
      </c>
      <c r="K165" s="15" t="s">
        <v>12</v>
      </c>
      <c r="L165" s="9">
        <v>0</v>
      </c>
      <c r="M165" s="10">
        <v>1</v>
      </c>
      <c r="N165" s="10">
        <v>0</v>
      </c>
      <c r="O165" s="10">
        <v>0</v>
      </c>
      <c r="P165" s="10">
        <v>0</v>
      </c>
      <c r="Q165" s="10">
        <v>0</v>
      </c>
      <c r="R165" s="11">
        <v>0</v>
      </c>
    </row>
    <row r="166" spans="2:18" ht="247.5" customHeight="1" thickBot="1" x14ac:dyDescent="0.3">
      <c r="B166" s="16"/>
      <c r="C166" s="12" t="s">
        <v>227</v>
      </c>
      <c r="D166" s="13" t="s">
        <v>201</v>
      </c>
      <c r="E166" s="13" t="s">
        <v>66</v>
      </c>
      <c r="F166" s="13" t="s">
        <v>10</v>
      </c>
      <c r="G166" s="17">
        <f t="shared" si="10"/>
        <v>26</v>
      </c>
      <c r="H166" s="14">
        <v>475</v>
      </c>
      <c r="I166" s="14">
        <f t="shared" si="11"/>
        <v>12350</v>
      </c>
      <c r="J166" s="13" t="s">
        <v>11</v>
      </c>
      <c r="K166" s="15" t="s">
        <v>12</v>
      </c>
      <c r="L166" s="9">
        <v>0</v>
      </c>
      <c r="M166" s="10">
        <v>3</v>
      </c>
      <c r="N166" s="10">
        <v>6</v>
      </c>
      <c r="O166" s="10">
        <v>6</v>
      </c>
      <c r="P166" s="10">
        <v>7</v>
      </c>
      <c r="Q166" s="10">
        <v>4</v>
      </c>
      <c r="R166" s="11">
        <v>0</v>
      </c>
    </row>
    <row r="167" spans="2:18" ht="247.5" customHeight="1" thickBot="1" x14ac:dyDescent="0.3">
      <c r="B167" s="16"/>
      <c r="C167" s="12" t="s">
        <v>227</v>
      </c>
      <c r="D167" s="13" t="s">
        <v>203</v>
      </c>
      <c r="E167" s="13" t="s">
        <v>66</v>
      </c>
      <c r="F167" s="13" t="s">
        <v>182</v>
      </c>
      <c r="G167" s="17">
        <f t="shared" si="10"/>
        <v>76</v>
      </c>
      <c r="H167" s="14">
        <v>475</v>
      </c>
      <c r="I167" s="14">
        <f t="shared" si="11"/>
        <v>36100</v>
      </c>
      <c r="J167" s="13" t="s">
        <v>11</v>
      </c>
      <c r="K167" s="15" t="s">
        <v>12</v>
      </c>
      <c r="L167" s="9">
        <v>0</v>
      </c>
      <c r="M167" s="10">
        <v>10</v>
      </c>
      <c r="N167" s="10">
        <v>18</v>
      </c>
      <c r="O167" s="10">
        <v>18</v>
      </c>
      <c r="P167" s="10">
        <v>20</v>
      </c>
      <c r="Q167" s="10">
        <v>10</v>
      </c>
      <c r="R167" s="11">
        <v>0</v>
      </c>
    </row>
    <row r="168" spans="2:18" ht="247.5" customHeight="1" thickBot="1" x14ac:dyDescent="0.3">
      <c r="B168" s="16"/>
      <c r="C168" s="12" t="s">
        <v>227</v>
      </c>
      <c r="D168" s="13" t="s">
        <v>204</v>
      </c>
      <c r="E168" s="13" t="s">
        <v>66</v>
      </c>
      <c r="F168" s="13" t="s">
        <v>194</v>
      </c>
      <c r="G168" s="17">
        <f t="shared" si="10"/>
        <v>8</v>
      </c>
      <c r="H168" s="14">
        <v>475</v>
      </c>
      <c r="I168" s="14">
        <f t="shared" si="11"/>
        <v>3800</v>
      </c>
      <c r="J168" s="13" t="s">
        <v>11</v>
      </c>
      <c r="K168" s="15" t="s">
        <v>12</v>
      </c>
      <c r="L168" s="9">
        <v>0</v>
      </c>
      <c r="M168" s="10"/>
      <c r="N168" s="10">
        <v>0</v>
      </c>
      <c r="O168" s="10"/>
      <c r="P168" s="10">
        <v>5</v>
      </c>
      <c r="Q168" s="10">
        <v>3</v>
      </c>
      <c r="R168" s="11">
        <v>0</v>
      </c>
    </row>
    <row r="169" spans="2:18" ht="247.5" customHeight="1" thickBot="1" x14ac:dyDescent="0.3">
      <c r="B169" s="16"/>
      <c r="C169" s="12" t="s">
        <v>227</v>
      </c>
      <c r="D169" s="13" t="s">
        <v>205</v>
      </c>
      <c r="E169" s="13" t="s">
        <v>66</v>
      </c>
      <c r="F169" s="13" t="s">
        <v>173</v>
      </c>
      <c r="G169" s="17">
        <f t="shared" si="10"/>
        <v>29</v>
      </c>
      <c r="H169" s="14">
        <v>475</v>
      </c>
      <c r="I169" s="14">
        <f t="shared" si="11"/>
        <v>13775</v>
      </c>
      <c r="J169" s="13" t="s">
        <v>11</v>
      </c>
      <c r="K169" s="15" t="s">
        <v>12</v>
      </c>
      <c r="L169" s="9">
        <v>0</v>
      </c>
      <c r="M169" s="10">
        <v>4</v>
      </c>
      <c r="N169" s="10">
        <v>6</v>
      </c>
      <c r="O169" s="10">
        <v>9</v>
      </c>
      <c r="P169" s="10">
        <v>9</v>
      </c>
      <c r="Q169" s="10">
        <v>1</v>
      </c>
      <c r="R169" s="11">
        <v>0</v>
      </c>
    </row>
    <row r="170" spans="2:18" ht="247.5" customHeight="1" thickBot="1" x14ac:dyDescent="0.3">
      <c r="B170" s="16"/>
      <c r="C170" s="12" t="s">
        <v>227</v>
      </c>
      <c r="D170" s="13" t="s">
        <v>206</v>
      </c>
      <c r="E170" s="13" t="s">
        <v>66</v>
      </c>
      <c r="F170" s="13" t="s">
        <v>175</v>
      </c>
      <c r="G170" s="17">
        <f t="shared" si="10"/>
        <v>39</v>
      </c>
      <c r="H170" s="14">
        <v>475</v>
      </c>
      <c r="I170" s="14">
        <f t="shared" si="11"/>
        <v>18525</v>
      </c>
      <c r="J170" s="13" t="s">
        <v>11</v>
      </c>
      <c r="K170" s="15" t="s">
        <v>12</v>
      </c>
      <c r="L170" s="9">
        <v>0</v>
      </c>
      <c r="M170" s="10">
        <v>5</v>
      </c>
      <c r="N170" s="10">
        <v>9</v>
      </c>
      <c r="O170" s="10">
        <v>10</v>
      </c>
      <c r="P170" s="10">
        <v>10</v>
      </c>
      <c r="Q170" s="10">
        <v>5</v>
      </c>
      <c r="R170" s="11">
        <v>0</v>
      </c>
    </row>
    <row r="171" spans="2:18" ht="247.5" customHeight="1" thickBot="1" x14ac:dyDescent="0.3">
      <c r="B171" s="16"/>
      <c r="C171" s="12" t="s">
        <v>227</v>
      </c>
      <c r="D171" s="13" t="s">
        <v>207</v>
      </c>
      <c r="E171" s="13" t="s">
        <v>66</v>
      </c>
      <c r="F171" s="13" t="s">
        <v>177</v>
      </c>
      <c r="G171" s="17">
        <f t="shared" si="10"/>
        <v>5</v>
      </c>
      <c r="H171" s="14">
        <v>475</v>
      </c>
      <c r="I171" s="14">
        <f t="shared" si="11"/>
        <v>2375</v>
      </c>
      <c r="J171" s="13" t="s">
        <v>11</v>
      </c>
      <c r="K171" s="15" t="s">
        <v>12</v>
      </c>
      <c r="L171" s="9">
        <v>0</v>
      </c>
      <c r="M171" s="10"/>
      <c r="N171" s="10">
        <v>0</v>
      </c>
      <c r="O171" s="10">
        <v>0</v>
      </c>
      <c r="P171" s="10">
        <v>3</v>
      </c>
      <c r="Q171" s="10">
        <v>2</v>
      </c>
      <c r="R171" s="11">
        <v>0</v>
      </c>
    </row>
    <row r="172" spans="2:18" ht="247.5" customHeight="1" thickBot="1" x14ac:dyDescent="0.3">
      <c r="B172" s="16"/>
      <c r="C172" s="12" t="s">
        <v>227</v>
      </c>
      <c r="D172" s="13" t="s">
        <v>208</v>
      </c>
      <c r="E172" s="13" t="s">
        <v>66</v>
      </c>
      <c r="F172" s="13" t="s">
        <v>19</v>
      </c>
      <c r="G172" s="17">
        <f t="shared" si="10"/>
        <v>21</v>
      </c>
      <c r="H172" s="14">
        <v>475</v>
      </c>
      <c r="I172" s="14">
        <f t="shared" si="11"/>
        <v>9975</v>
      </c>
      <c r="J172" s="13" t="s">
        <v>11</v>
      </c>
      <c r="K172" s="15" t="s">
        <v>12</v>
      </c>
      <c r="L172" s="9">
        <v>0</v>
      </c>
      <c r="M172" s="10">
        <v>4</v>
      </c>
      <c r="N172" s="10">
        <v>0</v>
      </c>
      <c r="O172" s="10"/>
      <c r="P172" s="10">
        <v>9</v>
      </c>
      <c r="Q172" s="10">
        <v>8</v>
      </c>
      <c r="R172" s="11">
        <v>0</v>
      </c>
    </row>
    <row r="173" spans="2:18" ht="247.5" customHeight="1" thickBot="1" x14ac:dyDescent="0.3">
      <c r="B173" s="16"/>
      <c r="C173" s="12" t="s">
        <v>227</v>
      </c>
      <c r="D173" s="13" t="s">
        <v>209</v>
      </c>
      <c r="E173" s="13" t="s">
        <v>66</v>
      </c>
      <c r="F173" s="13" t="s">
        <v>37</v>
      </c>
      <c r="G173" s="17">
        <f t="shared" si="10"/>
        <v>106</v>
      </c>
      <c r="H173" s="14">
        <v>475</v>
      </c>
      <c r="I173" s="14">
        <f t="shared" si="11"/>
        <v>50350</v>
      </c>
      <c r="J173" s="13" t="s">
        <v>11</v>
      </c>
      <c r="K173" s="15" t="s">
        <v>12</v>
      </c>
      <c r="L173" s="9">
        <v>0</v>
      </c>
      <c r="M173" s="10">
        <v>14</v>
      </c>
      <c r="N173" s="10">
        <v>27</v>
      </c>
      <c r="O173" s="10">
        <v>25</v>
      </c>
      <c r="P173" s="10">
        <v>27</v>
      </c>
      <c r="Q173" s="10">
        <v>13</v>
      </c>
      <c r="R173" s="11">
        <v>0</v>
      </c>
    </row>
    <row r="174" spans="2:18" ht="247.5" customHeight="1" thickBot="1" x14ac:dyDescent="0.3">
      <c r="B174" s="16"/>
      <c r="C174" s="12" t="s">
        <v>227</v>
      </c>
      <c r="D174" s="13" t="s">
        <v>210</v>
      </c>
      <c r="E174" s="13" t="s">
        <v>66</v>
      </c>
      <c r="F174" s="13" t="s">
        <v>23</v>
      </c>
      <c r="G174" s="17">
        <f t="shared" si="10"/>
        <v>62</v>
      </c>
      <c r="H174" s="14">
        <v>475</v>
      </c>
      <c r="I174" s="14">
        <f t="shared" si="11"/>
        <v>29450</v>
      </c>
      <c r="J174" s="13" t="s">
        <v>11</v>
      </c>
      <c r="K174" s="15" t="s">
        <v>12</v>
      </c>
      <c r="L174" s="9">
        <v>0</v>
      </c>
      <c r="M174" s="10">
        <v>0</v>
      </c>
      <c r="N174" s="10">
        <v>0</v>
      </c>
      <c r="O174" s="10">
        <v>0</v>
      </c>
      <c r="P174" s="10">
        <v>40</v>
      </c>
      <c r="Q174" s="10">
        <v>22</v>
      </c>
      <c r="R174" s="11">
        <v>0</v>
      </c>
    </row>
    <row r="175" spans="2:18" ht="247.5" customHeight="1" thickBot="1" x14ac:dyDescent="0.3">
      <c r="B175" s="16"/>
      <c r="C175" s="12" t="s">
        <v>227</v>
      </c>
      <c r="D175" s="13" t="s">
        <v>211</v>
      </c>
      <c r="E175" s="13" t="s">
        <v>66</v>
      </c>
      <c r="F175" s="13" t="s">
        <v>178</v>
      </c>
      <c r="G175" s="17">
        <f t="shared" si="10"/>
        <v>23</v>
      </c>
      <c r="H175" s="14">
        <v>475</v>
      </c>
      <c r="I175" s="14">
        <f t="shared" si="11"/>
        <v>10925</v>
      </c>
      <c r="J175" s="13" t="s">
        <v>11</v>
      </c>
      <c r="K175" s="15" t="s">
        <v>12</v>
      </c>
      <c r="L175" s="9">
        <v>0</v>
      </c>
      <c r="M175" s="10">
        <v>4</v>
      </c>
      <c r="N175" s="10">
        <v>0</v>
      </c>
      <c r="O175" s="10"/>
      <c r="P175" s="10">
        <v>10</v>
      </c>
      <c r="Q175" s="10">
        <v>9</v>
      </c>
      <c r="R175" s="11">
        <v>0</v>
      </c>
    </row>
    <row r="176" spans="2:18" ht="247.5" customHeight="1" thickBot="1" x14ac:dyDescent="0.3">
      <c r="B176" s="16"/>
      <c r="C176" s="12" t="s">
        <v>228</v>
      </c>
      <c r="D176" s="13" t="s">
        <v>214</v>
      </c>
      <c r="E176" s="13" t="s">
        <v>66</v>
      </c>
      <c r="F176" s="13" t="s">
        <v>10</v>
      </c>
      <c r="G176" s="17">
        <f t="shared" si="10"/>
        <v>15</v>
      </c>
      <c r="H176" s="14">
        <v>707</v>
      </c>
      <c r="I176" s="14">
        <f t="shared" si="11"/>
        <v>10605</v>
      </c>
      <c r="J176" s="13" t="s">
        <v>11</v>
      </c>
      <c r="K176" s="15" t="s">
        <v>216</v>
      </c>
      <c r="L176" s="9">
        <v>0</v>
      </c>
      <c r="M176" s="10">
        <v>3</v>
      </c>
      <c r="N176" s="10">
        <v>1</v>
      </c>
      <c r="O176" s="10">
        <v>2</v>
      </c>
      <c r="P176" s="10">
        <v>4</v>
      </c>
      <c r="Q176" s="10">
        <v>5</v>
      </c>
      <c r="R176" s="11">
        <v>0</v>
      </c>
    </row>
    <row r="177" spans="2:18" ht="247.5" customHeight="1" thickBot="1" x14ac:dyDescent="0.3">
      <c r="B177" s="16"/>
      <c r="C177" s="12" t="s">
        <v>228</v>
      </c>
      <c r="D177" s="13" t="s">
        <v>217</v>
      </c>
      <c r="E177" s="13" t="s">
        <v>66</v>
      </c>
      <c r="F177" s="13" t="s">
        <v>182</v>
      </c>
      <c r="G177" s="17">
        <f t="shared" si="10"/>
        <v>28</v>
      </c>
      <c r="H177" s="14">
        <v>707</v>
      </c>
      <c r="I177" s="14">
        <f t="shared" si="11"/>
        <v>19796</v>
      </c>
      <c r="J177" s="13" t="s">
        <v>11</v>
      </c>
      <c r="K177" s="15" t="s">
        <v>216</v>
      </c>
      <c r="L177" s="9">
        <v>0</v>
      </c>
      <c r="M177" s="10">
        <v>1</v>
      </c>
      <c r="N177" s="10">
        <v>4</v>
      </c>
      <c r="O177" s="10">
        <v>6</v>
      </c>
      <c r="P177" s="10">
        <v>10</v>
      </c>
      <c r="Q177" s="10">
        <v>7</v>
      </c>
      <c r="R177" s="11">
        <v>0</v>
      </c>
    </row>
    <row r="178" spans="2:18" ht="247.5" customHeight="1" thickBot="1" x14ac:dyDescent="0.3">
      <c r="B178" s="16"/>
      <c r="C178" s="12" t="s">
        <v>228</v>
      </c>
      <c r="D178" s="13" t="s">
        <v>218</v>
      </c>
      <c r="E178" s="13" t="s">
        <v>66</v>
      </c>
      <c r="F178" s="13" t="s">
        <v>173</v>
      </c>
      <c r="G178" s="17">
        <f t="shared" si="10"/>
        <v>10</v>
      </c>
      <c r="H178" s="14">
        <v>707</v>
      </c>
      <c r="I178" s="14">
        <f t="shared" si="11"/>
        <v>7070</v>
      </c>
      <c r="J178" s="13" t="s">
        <v>11</v>
      </c>
      <c r="K178" s="15" t="s">
        <v>216</v>
      </c>
      <c r="L178" s="9">
        <v>0</v>
      </c>
      <c r="M178" s="10">
        <v>0</v>
      </c>
      <c r="N178" s="10">
        <v>0</v>
      </c>
      <c r="O178" s="10">
        <v>1</v>
      </c>
      <c r="P178" s="10">
        <v>7</v>
      </c>
      <c r="Q178" s="10">
        <v>2</v>
      </c>
      <c r="R178" s="11">
        <v>0</v>
      </c>
    </row>
    <row r="179" spans="2:18" ht="247.5" customHeight="1" thickBot="1" x14ac:dyDescent="0.3">
      <c r="B179" s="16"/>
      <c r="C179" s="12" t="s">
        <v>228</v>
      </c>
      <c r="D179" s="13" t="s">
        <v>219</v>
      </c>
      <c r="E179" s="13" t="s">
        <v>66</v>
      </c>
      <c r="F179" s="13" t="s">
        <v>175</v>
      </c>
      <c r="G179" s="17">
        <f t="shared" si="10"/>
        <v>30</v>
      </c>
      <c r="H179" s="14">
        <v>707</v>
      </c>
      <c r="I179" s="14">
        <f t="shared" si="11"/>
        <v>21210</v>
      </c>
      <c r="J179" s="13" t="s">
        <v>11</v>
      </c>
      <c r="K179" s="15" t="s">
        <v>216</v>
      </c>
      <c r="L179" s="9">
        <v>0</v>
      </c>
      <c r="M179" s="10">
        <v>3</v>
      </c>
      <c r="N179" s="10">
        <v>4</v>
      </c>
      <c r="O179" s="10">
        <v>8</v>
      </c>
      <c r="P179" s="10">
        <v>10</v>
      </c>
      <c r="Q179" s="10">
        <v>5</v>
      </c>
      <c r="R179" s="11">
        <v>0</v>
      </c>
    </row>
    <row r="180" spans="2:18" ht="247.5" customHeight="1" thickBot="1" x14ac:dyDescent="0.3">
      <c r="B180" s="16"/>
      <c r="C180" s="12" t="s">
        <v>228</v>
      </c>
      <c r="D180" s="13" t="s">
        <v>220</v>
      </c>
      <c r="E180" s="13" t="s">
        <v>66</v>
      </c>
      <c r="F180" s="13" t="s">
        <v>177</v>
      </c>
      <c r="G180" s="17">
        <f t="shared" si="10"/>
        <v>7</v>
      </c>
      <c r="H180" s="14">
        <v>707</v>
      </c>
      <c r="I180" s="14">
        <f t="shared" si="11"/>
        <v>4949</v>
      </c>
      <c r="J180" s="13" t="s">
        <v>11</v>
      </c>
      <c r="K180" s="15" t="s">
        <v>216</v>
      </c>
      <c r="L180" s="9">
        <v>0</v>
      </c>
      <c r="M180" s="10"/>
      <c r="N180" s="10">
        <v>0</v>
      </c>
      <c r="O180" s="10">
        <v>0</v>
      </c>
      <c r="P180" s="10">
        <v>4</v>
      </c>
      <c r="Q180" s="10">
        <v>3</v>
      </c>
      <c r="R180" s="11">
        <v>0</v>
      </c>
    </row>
    <row r="181" spans="2:18" ht="247.5" customHeight="1" thickBot="1" x14ac:dyDescent="0.3">
      <c r="B181" s="16"/>
      <c r="C181" s="12" t="s">
        <v>228</v>
      </c>
      <c r="D181" s="13" t="s">
        <v>221</v>
      </c>
      <c r="E181" s="13" t="s">
        <v>66</v>
      </c>
      <c r="F181" s="13" t="s">
        <v>19</v>
      </c>
      <c r="G181" s="17">
        <f t="shared" si="10"/>
        <v>12</v>
      </c>
      <c r="H181" s="14">
        <v>707</v>
      </c>
      <c r="I181" s="14">
        <f t="shared" si="11"/>
        <v>8484</v>
      </c>
      <c r="J181" s="13" t="s">
        <v>11</v>
      </c>
      <c r="K181" s="15" t="s">
        <v>216</v>
      </c>
      <c r="L181" s="9">
        <v>0</v>
      </c>
      <c r="M181" s="10"/>
      <c r="N181" s="10"/>
      <c r="O181" s="10"/>
      <c r="P181" s="10">
        <v>7</v>
      </c>
      <c r="Q181" s="10">
        <v>5</v>
      </c>
      <c r="R181" s="11">
        <v>0</v>
      </c>
    </row>
    <row r="182" spans="2:18" ht="247.5" customHeight="1" thickBot="1" x14ac:dyDescent="0.3">
      <c r="B182" s="16"/>
      <c r="C182" s="12" t="s">
        <v>228</v>
      </c>
      <c r="D182" s="13" t="s">
        <v>222</v>
      </c>
      <c r="E182" s="13" t="s">
        <v>66</v>
      </c>
      <c r="F182" s="13" t="s">
        <v>37</v>
      </c>
      <c r="G182" s="17">
        <f t="shared" si="10"/>
        <v>14</v>
      </c>
      <c r="H182" s="14">
        <v>707</v>
      </c>
      <c r="I182" s="14">
        <f t="shared" si="11"/>
        <v>9898</v>
      </c>
      <c r="J182" s="13" t="s">
        <v>11</v>
      </c>
      <c r="K182" s="15" t="s">
        <v>216</v>
      </c>
      <c r="L182" s="9">
        <v>0</v>
      </c>
      <c r="M182" s="10">
        <v>6</v>
      </c>
      <c r="N182" s="10">
        <v>4</v>
      </c>
      <c r="O182" s="10"/>
      <c r="P182" s="10"/>
      <c r="Q182" s="10">
        <v>4</v>
      </c>
      <c r="R182" s="11">
        <v>0</v>
      </c>
    </row>
    <row r="183" spans="2:18" ht="247.5" customHeight="1" thickBot="1" x14ac:dyDescent="0.3">
      <c r="B183" s="16"/>
      <c r="C183" s="12" t="s">
        <v>228</v>
      </c>
      <c r="D183" s="13" t="s">
        <v>229</v>
      </c>
      <c r="E183" s="13" t="s">
        <v>66</v>
      </c>
      <c r="F183" s="13" t="s">
        <v>178</v>
      </c>
      <c r="G183" s="17">
        <f t="shared" si="10"/>
        <v>3</v>
      </c>
      <c r="H183" s="14">
        <v>707</v>
      </c>
      <c r="I183" s="14">
        <f t="shared" si="11"/>
        <v>2121</v>
      </c>
      <c r="J183" s="13" t="s">
        <v>11</v>
      </c>
      <c r="K183" s="15" t="s">
        <v>216</v>
      </c>
      <c r="L183" s="9">
        <v>0</v>
      </c>
      <c r="M183" s="10">
        <v>1</v>
      </c>
      <c r="N183" s="10">
        <v>0</v>
      </c>
      <c r="O183" s="10">
        <v>0</v>
      </c>
      <c r="P183" s="10">
        <v>0</v>
      </c>
      <c r="Q183" s="10">
        <v>2</v>
      </c>
      <c r="R183" s="11">
        <v>0</v>
      </c>
    </row>
    <row r="184" spans="2:18" ht="247.5" customHeight="1" thickBot="1" x14ac:dyDescent="0.3">
      <c r="B184" s="16"/>
      <c r="C184" s="12" t="s">
        <v>230</v>
      </c>
      <c r="D184" s="13" t="s">
        <v>190</v>
      </c>
      <c r="E184" s="13" t="s">
        <v>66</v>
      </c>
      <c r="F184" s="13" t="s">
        <v>10</v>
      </c>
      <c r="G184" s="17">
        <f t="shared" si="10"/>
        <v>18</v>
      </c>
      <c r="H184" s="14">
        <v>715</v>
      </c>
      <c r="I184" s="14">
        <f t="shared" si="11"/>
        <v>12870</v>
      </c>
      <c r="J184" s="13" t="s">
        <v>11</v>
      </c>
      <c r="K184" s="15" t="s">
        <v>216</v>
      </c>
      <c r="L184" s="9">
        <v>0</v>
      </c>
      <c r="M184" s="10">
        <v>0</v>
      </c>
      <c r="N184" s="10">
        <v>1</v>
      </c>
      <c r="O184" s="10">
        <v>4</v>
      </c>
      <c r="P184" s="10">
        <v>7</v>
      </c>
      <c r="Q184" s="10">
        <v>6</v>
      </c>
      <c r="R184" s="11">
        <v>0</v>
      </c>
    </row>
    <row r="185" spans="2:18" ht="247.5" customHeight="1" thickBot="1" x14ac:dyDescent="0.3">
      <c r="B185" s="16"/>
      <c r="C185" s="12" t="s">
        <v>230</v>
      </c>
      <c r="D185" s="13" t="s">
        <v>192</v>
      </c>
      <c r="E185" s="13" t="s">
        <v>66</v>
      </c>
      <c r="F185" s="13" t="s">
        <v>182</v>
      </c>
      <c r="G185" s="17">
        <f t="shared" si="10"/>
        <v>25</v>
      </c>
      <c r="H185" s="14">
        <v>715</v>
      </c>
      <c r="I185" s="14">
        <f t="shared" si="11"/>
        <v>17875</v>
      </c>
      <c r="J185" s="13" t="s">
        <v>11</v>
      </c>
      <c r="K185" s="15" t="s">
        <v>216</v>
      </c>
      <c r="L185" s="9">
        <v>0</v>
      </c>
      <c r="M185" s="10">
        <v>0</v>
      </c>
      <c r="N185" s="10">
        <v>8</v>
      </c>
      <c r="O185" s="10">
        <v>4</v>
      </c>
      <c r="P185" s="10">
        <v>9</v>
      </c>
      <c r="Q185" s="10">
        <v>4</v>
      </c>
      <c r="R185" s="11">
        <v>0</v>
      </c>
    </row>
    <row r="186" spans="2:18" ht="247.5" customHeight="1" thickBot="1" x14ac:dyDescent="0.3">
      <c r="B186" s="16"/>
      <c r="C186" s="12" t="s">
        <v>230</v>
      </c>
      <c r="D186" s="13" t="s">
        <v>193</v>
      </c>
      <c r="E186" s="13" t="s">
        <v>66</v>
      </c>
      <c r="F186" s="13" t="s">
        <v>194</v>
      </c>
      <c r="G186" s="17">
        <f t="shared" si="10"/>
        <v>4</v>
      </c>
      <c r="H186" s="14">
        <v>715</v>
      </c>
      <c r="I186" s="14">
        <f t="shared" si="11"/>
        <v>2860</v>
      </c>
      <c r="J186" s="13" t="s">
        <v>11</v>
      </c>
      <c r="K186" s="15" t="s">
        <v>216</v>
      </c>
      <c r="L186" s="9">
        <v>0</v>
      </c>
      <c r="M186" s="10">
        <v>0</v>
      </c>
      <c r="N186" s="10">
        <v>0</v>
      </c>
      <c r="O186" s="10"/>
      <c r="P186" s="10"/>
      <c r="Q186" s="10">
        <v>4</v>
      </c>
      <c r="R186" s="11">
        <v>0</v>
      </c>
    </row>
    <row r="187" spans="2:18" ht="247.5" customHeight="1" thickBot="1" x14ac:dyDescent="0.3">
      <c r="B187" s="16"/>
      <c r="C187" s="12" t="s">
        <v>230</v>
      </c>
      <c r="D187" s="13" t="s">
        <v>195</v>
      </c>
      <c r="E187" s="13" t="s">
        <v>66</v>
      </c>
      <c r="F187" s="13" t="s">
        <v>173</v>
      </c>
      <c r="G187" s="17">
        <f t="shared" si="10"/>
        <v>8</v>
      </c>
      <c r="H187" s="14">
        <v>715</v>
      </c>
      <c r="I187" s="14">
        <f t="shared" si="11"/>
        <v>5720</v>
      </c>
      <c r="J187" s="13" t="s">
        <v>11</v>
      </c>
      <c r="K187" s="15" t="s">
        <v>216</v>
      </c>
      <c r="L187" s="9">
        <v>0</v>
      </c>
      <c r="M187" s="10">
        <v>0</v>
      </c>
      <c r="N187" s="10">
        <v>0</v>
      </c>
      <c r="O187" s="10">
        <v>0</v>
      </c>
      <c r="P187" s="10">
        <v>5</v>
      </c>
      <c r="Q187" s="10">
        <v>3</v>
      </c>
      <c r="R187" s="11">
        <v>0</v>
      </c>
    </row>
    <row r="188" spans="2:18" ht="247.5" customHeight="1" thickBot="1" x14ac:dyDescent="0.3">
      <c r="B188" s="16"/>
      <c r="C188" s="12" t="s">
        <v>230</v>
      </c>
      <c r="D188" s="13" t="s">
        <v>196</v>
      </c>
      <c r="E188" s="13" t="s">
        <v>66</v>
      </c>
      <c r="F188" s="13" t="s">
        <v>175</v>
      </c>
      <c r="G188" s="17">
        <f t="shared" si="10"/>
        <v>30</v>
      </c>
      <c r="H188" s="14">
        <v>715</v>
      </c>
      <c r="I188" s="14">
        <f t="shared" si="11"/>
        <v>21450</v>
      </c>
      <c r="J188" s="13" t="s">
        <v>11</v>
      </c>
      <c r="K188" s="15" t="s">
        <v>216</v>
      </c>
      <c r="L188" s="9">
        <v>0</v>
      </c>
      <c r="M188" s="10">
        <v>1</v>
      </c>
      <c r="N188" s="10">
        <v>9</v>
      </c>
      <c r="O188" s="10">
        <v>8</v>
      </c>
      <c r="P188" s="10">
        <v>7</v>
      </c>
      <c r="Q188" s="10">
        <v>5</v>
      </c>
      <c r="R188" s="11">
        <v>0</v>
      </c>
    </row>
    <row r="189" spans="2:18" ht="247.5" customHeight="1" thickBot="1" x14ac:dyDescent="0.3">
      <c r="B189" s="16"/>
      <c r="C189" s="12" t="s">
        <v>230</v>
      </c>
      <c r="D189" s="13" t="s">
        <v>197</v>
      </c>
      <c r="E189" s="13" t="s">
        <v>66</v>
      </c>
      <c r="F189" s="13" t="s">
        <v>177</v>
      </c>
      <c r="G189" s="17">
        <f t="shared" si="10"/>
        <v>4</v>
      </c>
      <c r="H189" s="14">
        <v>715</v>
      </c>
      <c r="I189" s="14">
        <f t="shared" si="11"/>
        <v>2860</v>
      </c>
      <c r="J189" s="13" t="s">
        <v>11</v>
      </c>
      <c r="K189" s="15" t="s">
        <v>216</v>
      </c>
      <c r="L189" s="9">
        <v>0</v>
      </c>
      <c r="M189" s="10">
        <v>0</v>
      </c>
      <c r="N189" s="10">
        <v>0</v>
      </c>
      <c r="O189" s="10">
        <v>0</v>
      </c>
      <c r="P189" s="10">
        <v>2</v>
      </c>
      <c r="Q189" s="10">
        <v>2</v>
      </c>
      <c r="R189" s="11">
        <v>0</v>
      </c>
    </row>
    <row r="190" spans="2:18" ht="247.5" customHeight="1" thickBot="1" x14ac:dyDescent="0.3">
      <c r="B190" s="16"/>
      <c r="C190" s="12" t="s">
        <v>230</v>
      </c>
      <c r="D190" s="13" t="s">
        <v>231</v>
      </c>
      <c r="E190" s="13" t="s">
        <v>66</v>
      </c>
      <c r="F190" s="13" t="s">
        <v>19</v>
      </c>
      <c r="G190" s="17">
        <f t="shared" si="10"/>
        <v>7</v>
      </c>
      <c r="H190" s="14">
        <v>715</v>
      </c>
      <c r="I190" s="14">
        <f t="shared" si="11"/>
        <v>5005</v>
      </c>
      <c r="J190" s="13" t="s">
        <v>11</v>
      </c>
      <c r="K190" s="15" t="s">
        <v>216</v>
      </c>
      <c r="L190" s="9">
        <v>0</v>
      </c>
      <c r="M190" s="10">
        <v>0</v>
      </c>
      <c r="N190" s="10">
        <v>0</v>
      </c>
      <c r="O190" s="10"/>
      <c r="P190" s="10">
        <v>2</v>
      </c>
      <c r="Q190" s="10">
        <v>5</v>
      </c>
      <c r="R190" s="11">
        <v>0</v>
      </c>
    </row>
    <row r="191" spans="2:18" ht="247.5" customHeight="1" thickBot="1" x14ac:dyDescent="0.3">
      <c r="B191" s="16"/>
      <c r="C191" s="12" t="s">
        <v>230</v>
      </c>
      <c r="D191" s="13" t="s">
        <v>198</v>
      </c>
      <c r="E191" s="13" t="s">
        <v>66</v>
      </c>
      <c r="F191" s="13" t="s">
        <v>37</v>
      </c>
      <c r="G191" s="17">
        <f t="shared" si="10"/>
        <v>18</v>
      </c>
      <c r="H191" s="14">
        <v>715</v>
      </c>
      <c r="I191" s="14">
        <f t="shared" si="11"/>
        <v>12870</v>
      </c>
      <c r="J191" s="13" t="s">
        <v>11</v>
      </c>
      <c r="K191" s="15" t="s">
        <v>216</v>
      </c>
      <c r="L191" s="9">
        <v>0</v>
      </c>
      <c r="M191" s="10">
        <v>0</v>
      </c>
      <c r="N191" s="10"/>
      <c r="O191" s="10">
        <v>0</v>
      </c>
      <c r="P191" s="10">
        <v>9</v>
      </c>
      <c r="Q191" s="10">
        <v>9</v>
      </c>
      <c r="R191" s="11">
        <v>0</v>
      </c>
    </row>
    <row r="192" spans="2:18" ht="247.5" customHeight="1" thickBot="1" x14ac:dyDescent="0.3">
      <c r="B192" s="16"/>
      <c r="C192" s="12" t="s">
        <v>230</v>
      </c>
      <c r="D192" s="13" t="s">
        <v>199</v>
      </c>
      <c r="E192" s="13" t="s">
        <v>66</v>
      </c>
      <c r="F192" s="13" t="s">
        <v>23</v>
      </c>
      <c r="G192" s="17">
        <f t="shared" si="10"/>
        <v>14</v>
      </c>
      <c r="H192" s="14">
        <v>715</v>
      </c>
      <c r="I192" s="14">
        <f t="shared" si="11"/>
        <v>10010</v>
      </c>
      <c r="J192" s="13" t="s">
        <v>11</v>
      </c>
      <c r="K192" s="15" t="s">
        <v>216</v>
      </c>
      <c r="L192" s="9">
        <v>0</v>
      </c>
      <c r="M192" s="10">
        <v>1</v>
      </c>
      <c r="N192" s="10">
        <v>0</v>
      </c>
      <c r="O192" s="10">
        <v>0</v>
      </c>
      <c r="P192" s="10">
        <v>8</v>
      </c>
      <c r="Q192" s="10">
        <v>5</v>
      </c>
      <c r="R192" s="11">
        <v>0</v>
      </c>
    </row>
    <row r="193" spans="2:18" ht="247.5" customHeight="1" thickBot="1" x14ac:dyDescent="0.3">
      <c r="B193" s="16"/>
      <c r="C193" s="12" t="s">
        <v>230</v>
      </c>
      <c r="D193" s="13" t="s">
        <v>224</v>
      </c>
      <c r="E193" s="13" t="s">
        <v>66</v>
      </c>
      <c r="F193" s="13" t="s">
        <v>178</v>
      </c>
      <c r="G193" s="17">
        <f t="shared" si="10"/>
        <v>14</v>
      </c>
      <c r="H193" s="14">
        <v>715</v>
      </c>
      <c r="I193" s="14">
        <f t="shared" si="11"/>
        <v>10010</v>
      </c>
      <c r="J193" s="13" t="s">
        <v>11</v>
      </c>
      <c r="K193" s="15" t="s">
        <v>216</v>
      </c>
      <c r="L193" s="9">
        <v>0</v>
      </c>
      <c r="M193" s="10">
        <v>1</v>
      </c>
      <c r="N193" s="10">
        <v>0</v>
      </c>
      <c r="O193" s="10">
        <v>0</v>
      </c>
      <c r="P193" s="10">
        <v>6</v>
      </c>
      <c r="Q193" s="10">
        <v>7</v>
      </c>
      <c r="R193" s="11">
        <v>0</v>
      </c>
    </row>
    <row r="194" spans="2:18" ht="247.5" customHeight="1" thickBot="1" x14ac:dyDescent="0.3">
      <c r="B194" s="16"/>
      <c r="C194" s="12" t="s">
        <v>230</v>
      </c>
      <c r="D194" s="13" t="s">
        <v>200</v>
      </c>
      <c r="E194" s="13" t="s">
        <v>66</v>
      </c>
      <c r="F194" s="13" t="s">
        <v>25</v>
      </c>
      <c r="G194" s="17">
        <f t="shared" si="10"/>
        <v>27</v>
      </c>
      <c r="H194" s="14">
        <v>715</v>
      </c>
      <c r="I194" s="14">
        <f t="shared" si="11"/>
        <v>19305</v>
      </c>
      <c r="J194" s="13" t="s">
        <v>11</v>
      </c>
      <c r="K194" s="15" t="s">
        <v>216</v>
      </c>
      <c r="L194" s="9">
        <v>0</v>
      </c>
      <c r="M194" s="10">
        <v>0</v>
      </c>
      <c r="N194" s="10">
        <v>0</v>
      </c>
      <c r="O194" s="10">
        <v>0</v>
      </c>
      <c r="P194" s="10">
        <v>15</v>
      </c>
      <c r="Q194" s="10">
        <v>12</v>
      </c>
      <c r="R194" s="11">
        <v>0</v>
      </c>
    </row>
    <row r="195" spans="2:18" ht="28.5" customHeight="1" thickBot="1" x14ac:dyDescent="0.3">
      <c r="B195" s="33" t="s">
        <v>244</v>
      </c>
      <c r="C195" s="34"/>
      <c r="D195" s="34"/>
      <c r="E195" s="34"/>
      <c r="F195" s="35"/>
      <c r="G195" s="18">
        <f>SUM(G3:G194)</f>
        <v>11063</v>
      </c>
      <c r="H195" s="4">
        <f>I195/G195</f>
        <v>480.29503751242879</v>
      </c>
      <c r="I195" s="3">
        <f>SUM(I3:I194)</f>
        <v>5313504</v>
      </c>
      <c r="J195" s="5"/>
      <c r="K195" s="6"/>
      <c r="L195" s="7">
        <f t="shared" ref="L195:R195" si="12">SUM(L3:L194)</f>
        <v>351</v>
      </c>
      <c r="M195" s="7">
        <f t="shared" si="12"/>
        <v>1444</v>
      </c>
      <c r="N195" s="7">
        <f t="shared" si="12"/>
        <v>1878</v>
      </c>
      <c r="O195" s="7">
        <f t="shared" si="12"/>
        <v>2570</v>
      </c>
      <c r="P195" s="7">
        <f t="shared" si="12"/>
        <v>2857</v>
      </c>
      <c r="Q195" s="7">
        <f t="shared" si="12"/>
        <v>1379</v>
      </c>
      <c r="R195" s="7">
        <f t="shared" si="12"/>
        <v>584</v>
      </c>
    </row>
    <row r="197" spans="2:18" ht="22.5" x14ac:dyDescent="0.25">
      <c r="F197" s="21" t="s">
        <v>241</v>
      </c>
      <c r="G197" s="20">
        <v>8714</v>
      </c>
    </row>
    <row r="198" spans="2:18" ht="23.25" thickBot="1" x14ac:dyDescent="0.3">
      <c r="F198" s="21" t="s">
        <v>242</v>
      </c>
      <c r="G198" s="20">
        <f>G195-G197</f>
        <v>2349</v>
      </c>
    </row>
    <row r="199" spans="2:18" ht="23.25" thickBot="1" x14ac:dyDescent="0.3">
      <c r="G199" s="18">
        <f>SUM(G197:G198)</f>
        <v>11063</v>
      </c>
      <c r="I199" s="2"/>
    </row>
  </sheetData>
  <mergeCells count="2">
    <mergeCell ref="B1:R1"/>
    <mergeCell ref="B195:F195"/>
  </mergeCells>
  <pageMargins left="0.19685039370078741" right="0.19685039370078741" top="0.39370078740157483" bottom="0.39370078740157483" header="0" footer="0.39370078740157483"/>
  <pageSetup paperSize="9" scale="55" fitToHeight="1000" orientation="landscape" horizontalDpi="300" verticalDpi="300" r:id="rId1"/>
  <headerFooter scaleWithDoc="0" alignWithMargins="0">
    <oddHeader>&amp;A</oddHeader>
    <oddFooter>Page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MALO</vt:lpstr>
      <vt:lpstr>MALO!Print_Titles</vt:lpstr>
    </vt:vector>
  </TitlesOfParts>
  <Manager/>
  <Company/>
  <LinksUpToDate>false</LinksUpToDate>
  <CharactersWithSpaces>0</CharactersWithSpaces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2026-07-30T09:37:40Z</dcterms:created>
  <dcterms:modified xsi:type="dcterms:W3CDTF">2026-09-30T08:15:40Z</dcterms:modified>
  <cp:category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